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27"/>
  <workbookPr/>
  <mc:AlternateContent xmlns:mc="http://schemas.openxmlformats.org/markup-compatibility/2006">
    <mc:Choice Requires="x15">
      <x15ac:absPath xmlns:x15ac="http://schemas.microsoft.com/office/spreadsheetml/2010/11/ac" url="https://educurio.sharepoint.com/teams/TMO_713000-MO-MT/Gedeelde documenten/MO - MT/"/>
    </mc:Choice>
  </mc:AlternateContent>
  <xr:revisionPtr revIDLastSave="71" documentId="8_{9B79507C-9A3A-490A-A2AD-C265BC6C7F38}" xr6:coauthVersionLast="47" xr6:coauthVersionMax="47" xr10:uidLastSave="{223E104F-B678-452E-95AC-6CB333BC9438}"/>
  <bookViews>
    <workbookView xWindow="-110" yWindow="-110" windowWidth="19420" windowHeight="10300" xr2:uid="{00000000-000D-0000-FFFF-FFFF00000000}"/>
  </bookViews>
  <sheets>
    <sheet name="algemeen" sheetId="1" r:id="rId1"/>
    <sheet name="o 1" sheetId="3" r:id="rId2"/>
    <sheet name="o 2" sheetId="4" r:id="rId3"/>
    <sheet name="o 3" sheetId="5" r:id="rId4"/>
    <sheet name="o 4" sheetId="6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9" i="5" l="1"/>
  <c r="P12" i="6"/>
  <c r="J20" i="6"/>
  <c r="L20" i="6"/>
  <c r="B20" i="6"/>
  <c r="D4" i="5"/>
  <c r="P12" i="5"/>
  <c r="L20" i="5"/>
  <c r="J20" i="5"/>
  <c r="B20" i="5"/>
  <c r="P12" i="4"/>
  <c r="L20" i="4"/>
  <c r="J20" i="4"/>
  <c r="B20" i="4"/>
  <c r="P12" i="3"/>
  <c r="L20" i="3"/>
  <c r="B20" i="3"/>
  <c r="E21" i="3"/>
  <c r="C47" i="6"/>
  <c r="C48" i="6"/>
  <c r="H37" i="6"/>
  <c r="H38" i="6"/>
  <c r="H39" i="6"/>
  <c r="H40" i="6"/>
  <c r="H37" i="5"/>
  <c r="H38" i="5"/>
  <c r="H39" i="5"/>
  <c r="H40" i="5"/>
  <c r="H37" i="4"/>
  <c r="H38" i="4"/>
  <c r="H39" i="4"/>
  <c r="H40" i="4"/>
  <c r="H37" i="3"/>
  <c r="H38" i="3"/>
  <c r="H39" i="3"/>
  <c r="H40" i="3"/>
  <c r="F46" i="6"/>
  <c r="G46" i="6"/>
  <c r="F47" i="6"/>
  <c r="G47" i="6"/>
  <c r="F48" i="6"/>
  <c r="G48" i="6"/>
  <c r="G45" i="6"/>
  <c r="E22" i="3"/>
  <c r="E23" i="3"/>
  <c r="E24" i="3"/>
  <c r="E20" i="3"/>
  <c r="L8" i="3"/>
  <c r="E4" i="5"/>
  <c r="L38" i="6"/>
  <c r="N23" i="6"/>
  <c r="Q30" i="6"/>
  <c r="Q29" i="6"/>
  <c r="P23" i="6"/>
  <c r="L38" i="5"/>
  <c r="N23" i="5"/>
  <c r="O22" i="5"/>
  <c r="P23" i="5"/>
  <c r="P23" i="4"/>
  <c r="N23" i="4"/>
  <c r="L38" i="4"/>
  <c r="L38" i="3"/>
  <c r="P23" i="3"/>
  <c r="N23" i="3"/>
  <c r="O42" i="6"/>
  <c r="M42" i="6"/>
  <c r="K42" i="6"/>
  <c r="I42" i="6"/>
  <c r="G42" i="6"/>
  <c r="E42" i="6"/>
  <c r="C42" i="6"/>
  <c r="Q34" i="6"/>
  <c r="O34" i="6"/>
  <c r="M34" i="6"/>
  <c r="K34" i="6"/>
  <c r="I34" i="6"/>
  <c r="G34" i="6"/>
  <c r="E34" i="6"/>
  <c r="C34" i="6"/>
  <c r="Q26" i="6"/>
  <c r="O26" i="6"/>
  <c r="M26" i="6"/>
  <c r="K26" i="6"/>
  <c r="I26" i="6"/>
  <c r="G26" i="6"/>
  <c r="E26" i="6"/>
  <c r="C26" i="6"/>
  <c r="Q18" i="6"/>
  <c r="O18" i="6"/>
  <c r="M18" i="6"/>
  <c r="K18" i="6"/>
  <c r="I18" i="6"/>
  <c r="G18" i="6"/>
  <c r="E18" i="6"/>
  <c r="C18" i="6"/>
  <c r="Q10" i="6"/>
  <c r="O10" i="6"/>
  <c r="M10" i="6"/>
  <c r="K10" i="6"/>
  <c r="I10" i="6"/>
  <c r="G10" i="6"/>
  <c r="E10" i="6"/>
  <c r="C10" i="6"/>
  <c r="Q2" i="6"/>
  <c r="O2" i="6"/>
  <c r="M2" i="6"/>
  <c r="K2" i="6"/>
  <c r="I2" i="6"/>
  <c r="G2" i="6"/>
  <c r="E2" i="6"/>
  <c r="C2" i="6"/>
  <c r="O42" i="5"/>
  <c r="M42" i="5"/>
  <c r="K42" i="5"/>
  <c r="I42" i="5"/>
  <c r="G42" i="5"/>
  <c r="E42" i="5"/>
  <c r="C42" i="5"/>
  <c r="Q34" i="5"/>
  <c r="O34" i="5"/>
  <c r="M34" i="5"/>
  <c r="K34" i="5"/>
  <c r="I34" i="5"/>
  <c r="G34" i="5"/>
  <c r="E34" i="5"/>
  <c r="C34" i="5"/>
  <c r="Q26" i="5"/>
  <c r="O26" i="5"/>
  <c r="M26" i="5"/>
  <c r="K26" i="5"/>
  <c r="I26" i="5"/>
  <c r="G26" i="5"/>
  <c r="E26" i="5"/>
  <c r="C26" i="5"/>
  <c r="Q18" i="5"/>
  <c r="O18" i="5"/>
  <c r="M18" i="5"/>
  <c r="K18" i="5"/>
  <c r="I18" i="5"/>
  <c r="G18" i="5"/>
  <c r="E18" i="5"/>
  <c r="C18" i="5"/>
  <c r="Q10" i="5"/>
  <c r="O10" i="5"/>
  <c r="M10" i="5"/>
  <c r="K10" i="5"/>
  <c r="I10" i="5"/>
  <c r="G10" i="5"/>
  <c r="E10" i="5"/>
  <c r="C10" i="5"/>
  <c r="Q2" i="5"/>
  <c r="O2" i="5"/>
  <c r="M2" i="5"/>
  <c r="K2" i="5"/>
  <c r="I2" i="5"/>
  <c r="G2" i="5"/>
  <c r="E2" i="5"/>
  <c r="C2" i="5"/>
  <c r="O42" i="4"/>
  <c r="M42" i="4"/>
  <c r="K42" i="4"/>
  <c r="I42" i="4"/>
  <c r="G42" i="4"/>
  <c r="E42" i="4"/>
  <c r="C42" i="4"/>
  <c r="Q34" i="4"/>
  <c r="O34" i="4"/>
  <c r="M34" i="4"/>
  <c r="I34" i="4"/>
  <c r="K34" i="4"/>
  <c r="G34" i="4"/>
  <c r="E34" i="4"/>
  <c r="C34" i="4"/>
  <c r="Q26" i="4"/>
  <c r="O26" i="4"/>
  <c r="M26" i="4"/>
  <c r="K26" i="4"/>
  <c r="I26" i="4"/>
  <c r="G26" i="4"/>
  <c r="E26" i="4"/>
  <c r="C26" i="4"/>
  <c r="Q18" i="4"/>
  <c r="O18" i="4"/>
  <c r="M18" i="4"/>
  <c r="K18" i="4"/>
  <c r="I18" i="4"/>
  <c r="G18" i="4"/>
  <c r="E18" i="4"/>
  <c r="C18" i="4"/>
  <c r="Q10" i="4"/>
  <c r="O10" i="4"/>
  <c r="M10" i="4"/>
  <c r="K10" i="4"/>
  <c r="I10" i="4"/>
  <c r="G10" i="4"/>
  <c r="E10" i="4"/>
  <c r="C10" i="4"/>
  <c r="Q2" i="4"/>
  <c r="O2" i="4"/>
  <c r="M2" i="4"/>
  <c r="K2" i="4"/>
  <c r="I2" i="4"/>
  <c r="G2" i="4"/>
  <c r="E2" i="4"/>
  <c r="C2" i="4"/>
  <c r="O42" i="3"/>
  <c r="M42" i="3"/>
  <c r="K42" i="3"/>
  <c r="I42" i="3"/>
  <c r="G42" i="3"/>
  <c r="E42" i="3"/>
  <c r="C42" i="3"/>
  <c r="Q34" i="3"/>
  <c r="O34" i="3"/>
  <c r="M34" i="3"/>
  <c r="K34" i="3"/>
  <c r="I34" i="3"/>
  <c r="G34" i="3"/>
  <c r="E34" i="3"/>
  <c r="C34" i="3"/>
  <c r="Q26" i="3"/>
  <c r="O26" i="3"/>
  <c r="M26" i="3"/>
  <c r="K26" i="3"/>
  <c r="I26" i="3"/>
  <c r="G26" i="3"/>
  <c r="E26" i="3"/>
  <c r="C26" i="3"/>
  <c r="Q18" i="3"/>
  <c r="O18" i="3"/>
  <c r="M18" i="3"/>
  <c r="K18" i="3"/>
  <c r="I18" i="3"/>
  <c r="G18" i="3"/>
  <c r="E18" i="3"/>
  <c r="C18" i="3"/>
  <c r="Q10" i="3"/>
  <c r="O10" i="3"/>
  <c r="M10" i="3"/>
  <c r="K10" i="3"/>
  <c r="I10" i="3"/>
  <c r="G10" i="3"/>
  <c r="E10" i="3"/>
  <c r="C10" i="3"/>
  <c r="Q2" i="3"/>
  <c r="O2" i="3"/>
  <c r="M2" i="3"/>
  <c r="K2" i="3"/>
  <c r="I2" i="3"/>
  <c r="G2" i="3"/>
  <c r="E2" i="3"/>
  <c r="C2" i="3"/>
  <c r="M45" i="5" l="1"/>
  <c r="M46" i="5"/>
  <c r="M47" i="5"/>
  <c r="M48" i="5"/>
  <c r="L45" i="5"/>
  <c r="L46" i="5"/>
  <c r="L47" i="5"/>
  <c r="L48" i="5"/>
  <c r="K45" i="5"/>
  <c r="K46" i="5"/>
  <c r="K47" i="5"/>
  <c r="K48" i="5"/>
  <c r="J45" i="5"/>
  <c r="J46" i="5"/>
  <c r="J47" i="5"/>
  <c r="J48" i="5"/>
  <c r="I45" i="5"/>
  <c r="I46" i="5"/>
  <c r="I47" i="5"/>
  <c r="I48" i="5"/>
  <c r="H45" i="5"/>
  <c r="H46" i="5"/>
  <c r="H47" i="5"/>
  <c r="H48" i="5"/>
  <c r="G45" i="5"/>
  <c r="G46" i="5"/>
  <c r="G47" i="5"/>
  <c r="G48" i="5"/>
  <c r="F45" i="5"/>
  <c r="F46" i="5"/>
  <c r="F47" i="5"/>
  <c r="F48" i="5"/>
  <c r="E45" i="5"/>
  <c r="E46" i="5"/>
  <c r="E47" i="5"/>
  <c r="E48" i="5"/>
  <c r="D45" i="5"/>
  <c r="D46" i="5"/>
  <c r="D47" i="5"/>
  <c r="D48" i="5"/>
  <c r="C45" i="5"/>
  <c r="C46" i="5"/>
  <c r="C47" i="5"/>
  <c r="C48" i="5"/>
  <c r="B45" i="5"/>
  <c r="B46" i="5"/>
  <c r="B47" i="5"/>
  <c r="B48" i="5"/>
  <c r="F44" i="5"/>
  <c r="Q37" i="5"/>
  <c r="Q38" i="5"/>
  <c r="Q39" i="5"/>
  <c r="Q40" i="5"/>
  <c r="P37" i="5"/>
  <c r="P38" i="5"/>
  <c r="P39" i="5"/>
  <c r="P40" i="5"/>
  <c r="O37" i="5"/>
  <c r="O38" i="5"/>
  <c r="O39" i="5"/>
  <c r="O40" i="5"/>
  <c r="N37" i="5"/>
  <c r="N38" i="5"/>
  <c r="N39" i="5"/>
  <c r="N40" i="5"/>
  <c r="M37" i="5"/>
  <c r="M38" i="5"/>
  <c r="M40" i="5"/>
  <c r="L37" i="5"/>
  <c r="L39" i="5"/>
  <c r="L40" i="5"/>
  <c r="K37" i="5"/>
  <c r="K38" i="5"/>
  <c r="K39" i="5"/>
  <c r="K40" i="5"/>
  <c r="J37" i="5"/>
  <c r="J38" i="5"/>
  <c r="J39" i="5"/>
  <c r="J40" i="5"/>
  <c r="I37" i="5"/>
  <c r="I38" i="5"/>
  <c r="I39" i="5"/>
  <c r="I40" i="5"/>
  <c r="G37" i="5"/>
  <c r="G38" i="5"/>
  <c r="G39" i="5"/>
  <c r="G40" i="5"/>
  <c r="F37" i="5"/>
  <c r="F38" i="5"/>
  <c r="F39" i="5"/>
  <c r="F40" i="5"/>
  <c r="E37" i="5"/>
  <c r="E38" i="5"/>
  <c r="E39" i="5"/>
  <c r="E40" i="5"/>
  <c r="D37" i="5"/>
  <c r="D38" i="5"/>
  <c r="D39" i="5"/>
  <c r="D40" i="5"/>
  <c r="C37" i="5"/>
  <c r="C38" i="5"/>
  <c r="C39" i="5"/>
  <c r="C40" i="5"/>
  <c r="B37" i="5"/>
  <c r="B38" i="5"/>
  <c r="B39" i="5"/>
  <c r="B40" i="5"/>
  <c r="B36" i="5"/>
  <c r="Q29" i="5"/>
  <c r="Q30" i="5"/>
  <c r="Q31" i="5"/>
  <c r="Q32" i="5"/>
  <c r="P29" i="5"/>
  <c r="P30" i="5"/>
  <c r="P31" i="5"/>
  <c r="P32" i="5"/>
  <c r="O29" i="5"/>
  <c r="O30" i="5"/>
  <c r="O31" i="5"/>
  <c r="O32" i="5"/>
  <c r="N29" i="5"/>
  <c r="N30" i="5"/>
  <c r="N31" i="5"/>
  <c r="N32" i="5"/>
  <c r="M29" i="5"/>
  <c r="M30" i="5"/>
  <c r="M31" i="5"/>
  <c r="M32" i="5"/>
  <c r="L29" i="5"/>
  <c r="L30" i="5"/>
  <c r="L31" i="5"/>
  <c r="L32" i="5"/>
  <c r="K29" i="5"/>
  <c r="K30" i="5"/>
  <c r="K31" i="5"/>
  <c r="K32" i="5"/>
  <c r="J29" i="5"/>
  <c r="J30" i="5"/>
  <c r="J31" i="5"/>
  <c r="J32" i="5"/>
  <c r="I29" i="5"/>
  <c r="I30" i="5"/>
  <c r="I31" i="5"/>
  <c r="I32" i="5"/>
  <c r="H29" i="5"/>
  <c r="H30" i="5"/>
  <c r="H31" i="5"/>
  <c r="H32" i="5"/>
  <c r="G29" i="5"/>
  <c r="G30" i="5"/>
  <c r="G31" i="5"/>
  <c r="G32" i="5"/>
  <c r="F29" i="5"/>
  <c r="F30" i="5"/>
  <c r="F31" i="5"/>
  <c r="F32" i="5"/>
  <c r="E29" i="5"/>
  <c r="E30" i="5"/>
  <c r="E31" i="5"/>
  <c r="E32" i="5"/>
  <c r="D29" i="5"/>
  <c r="D30" i="5"/>
  <c r="D31" i="5"/>
  <c r="D32" i="5"/>
  <c r="C29" i="5"/>
  <c r="C30" i="5"/>
  <c r="C31" i="5"/>
  <c r="C32" i="5"/>
  <c r="B29" i="5"/>
  <c r="B30" i="5"/>
  <c r="B31" i="5"/>
  <c r="B32" i="5"/>
  <c r="N28" i="5"/>
  <c r="L28" i="5"/>
  <c r="E28" i="5"/>
  <c r="Q21" i="5"/>
  <c r="Q22" i="5"/>
  <c r="Q23" i="5"/>
  <c r="Q24" i="5"/>
  <c r="P21" i="5"/>
  <c r="P22" i="5"/>
  <c r="P24" i="5"/>
  <c r="O21" i="5"/>
  <c r="O23" i="5"/>
  <c r="O24" i="5"/>
  <c r="N21" i="5"/>
  <c r="N22" i="5"/>
  <c r="N24" i="5"/>
  <c r="M21" i="5"/>
  <c r="M22" i="5"/>
  <c r="M23" i="5"/>
  <c r="M24" i="5"/>
  <c r="L21" i="5"/>
  <c r="L22" i="5"/>
  <c r="L23" i="5"/>
  <c r="L24" i="5"/>
  <c r="K21" i="5"/>
  <c r="K22" i="5"/>
  <c r="K23" i="5"/>
  <c r="K24" i="5"/>
  <c r="J21" i="5"/>
  <c r="J22" i="5"/>
  <c r="J23" i="5"/>
  <c r="J24" i="5"/>
  <c r="I21" i="5"/>
  <c r="I22" i="5"/>
  <c r="I23" i="5"/>
  <c r="I24" i="5"/>
  <c r="H21" i="5"/>
  <c r="H22" i="5"/>
  <c r="H23" i="5"/>
  <c r="H24" i="5"/>
  <c r="G21" i="5"/>
  <c r="G22" i="5"/>
  <c r="G23" i="5"/>
  <c r="G24" i="5"/>
  <c r="F21" i="5"/>
  <c r="F22" i="5"/>
  <c r="F23" i="5"/>
  <c r="F24" i="5"/>
  <c r="E21" i="5"/>
  <c r="E22" i="5"/>
  <c r="E23" i="5"/>
  <c r="E24" i="5"/>
  <c r="D21" i="5"/>
  <c r="D22" i="5"/>
  <c r="D23" i="5"/>
  <c r="D24" i="5"/>
  <c r="C21" i="5"/>
  <c r="C22" i="5"/>
  <c r="C23" i="5"/>
  <c r="C24" i="5"/>
  <c r="B21" i="5"/>
  <c r="B22" i="5"/>
  <c r="B23" i="5"/>
  <c r="B24" i="5"/>
  <c r="E20" i="5"/>
  <c r="Q13" i="5"/>
  <c r="Q14" i="5"/>
  <c r="Q15" i="5"/>
  <c r="Q16" i="5"/>
  <c r="P13" i="5"/>
  <c r="P14" i="5"/>
  <c r="P15" i="5"/>
  <c r="P16" i="5"/>
  <c r="O13" i="5"/>
  <c r="O14" i="5"/>
  <c r="O15" i="5"/>
  <c r="O16" i="5"/>
  <c r="N13" i="5"/>
  <c r="N14" i="5"/>
  <c r="N15" i="5"/>
  <c r="N16" i="5"/>
  <c r="M13" i="5"/>
  <c r="M14" i="5"/>
  <c r="M15" i="5"/>
  <c r="M16" i="5"/>
  <c r="L13" i="5"/>
  <c r="L14" i="5"/>
  <c r="L15" i="5"/>
  <c r="L16" i="5"/>
  <c r="K13" i="5"/>
  <c r="K14" i="5"/>
  <c r="K15" i="5"/>
  <c r="K16" i="5"/>
  <c r="J13" i="5"/>
  <c r="J14" i="5"/>
  <c r="J15" i="5"/>
  <c r="J16" i="5"/>
  <c r="I13" i="5"/>
  <c r="I14" i="5"/>
  <c r="I15" i="5"/>
  <c r="I16" i="5"/>
  <c r="H13" i="5"/>
  <c r="H14" i="5"/>
  <c r="H15" i="5"/>
  <c r="H16" i="5"/>
  <c r="G13" i="5"/>
  <c r="G14" i="5"/>
  <c r="G15" i="5"/>
  <c r="G16" i="5"/>
  <c r="F13" i="5"/>
  <c r="F14" i="5"/>
  <c r="F15" i="5"/>
  <c r="F16" i="5"/>
  <c r="E13" i="5"/>
  <c r="E14" i="5"/>
  <c r="E15" i="5"/>
  <c r="E16" i="5"/>
  <c r="D13" i="5"/>
  <c r="D14" i="5"/>
  <c r="D15" i="5"/>
  <c r="D16" i="5"/>
  <c r="C13" i="5"/>
  <c r="C14" i="5"/>
  <c r="C15" i="5"/>
  <c r="C16" i="5"/>
  <c r="B13" i="5"/>
  <c r="B14" i="5"/>
  <c r="B15" i="5"/>
  <c r="B16" i="5"/>
  <c r="Q5" i="5"/>
  <c r="Q6" i="5"/>
  <c r="Q7" i="5"/>
  <c r="Q8" i="5"/>
  <c r="P5" i="5"/>
  <c r="P6" i="5"/>
  <c r="P7" i="5"/>
  <c r="P8" i="5"/>
  <c r="O5" i="5"/>
  <c r="O6" i="5"/>
  <c r="O7" i="5"/>
  <c r="O8" i="5"/>
  <c r="N5" i="5"/>
  <c r="N6" i="5"/>
  <c r="N7" i="5"/>
  <c r="N8" i="5"/>
  <c r="M5" i="5"/>
  <c r="M6" i="5"/>
  <c r="M7" i="5"/>
  <c r="M8" i="5"/>
  <c r="L5" i="5"/>
  <c r="L6" i="5"/>
  <c r="L7" i="5"/>
  <c r="L8" i="5"/>
  <c r="K5" i="5"/>
  <c r="K6" i="5"/>
  <c r="K7" i="5"/>
  <c r="K8" i="5"/>
  <c r="J5" i="5"/>
  <c r="J6" i="5"/>
  <c r="J7" i="5"/>
  <c r="J8" i="5"/>
  <c r="I5" i="5"/>
  <c r="I6" i="5"/>
  <c r="I7" i="5"/>
  <c r="I8" i="5"/>
  <c r="H5" i="5"/>
  <c r="H6" i="5"/>
  <c r="H7" i="5"/>
  <c r="H8" i="5"/>
  <c r="G5" i="5"/>
  <c r="G6" i="5"/>
  <c r="G7" i="5"/>
  <c r="G8" i="5"/>
  <c r="F5" i="5"/>
  <c r="F6" i="5"/>
  <c r="F7" i="5"/>
  <c r="F8" i="5"/>
  <c r="E5" i="5"/>
  <c r="E6" i="5"/>
  <c r="E7" i="5"/>
  <c r="E8" i="5"/>
  <c r="D5" i="5"/>
  <c r="D6" i="5"/>
  <c r="D7" i="5"/>
  <c r="D8" i="5"/>
  <c r="C5" i="5"/>
  <c r="C6" i="5"/>
  <c r="C7" i="5"/>
  <c r="C8" i="5"/>
  <c r="B5" i="5"/>
  <c r="B6" i="5"/>
  <c r="B7" i="5"/>
  <c r="B8" i="5"/>
  <c r="N43" i="5"/>
  <c r="M45" i="4"/>
  <c r="M46" i="4"/>
  <c r="M47" i="4"/>
  <c r="M48" i="4"/>
  <c r="L45" i="4"/>
  <c r="L46" i="4"/>
  <c r="L47" i="4"/>
  <c r="L48" i="4"/>
  <c r="K45" i="4"/>
  <c r="K46" i="4"/>
  <c r="K47" i="4"/>
  <c r="K48" i="4"/>
  <c r="J45" i="4"/>
  <c r="J46" i="4"/>
  <c r="J47" i="4"/>
  <c r="J48" i="4"/>
  <c r="I45" i="4"/>
  <c r="I46" i="4"/>
  <c r="I47" i="4"/>
  <c r="I48" i="4"/>
  <c r="H45" i="4"/>
  <c r="H46" i="4"/>
  <c r="H47" i="4"/>
  <c r="H48" i="4"/>
  <c r="G45" i="4"/>
  <c r="G46" i="4"/>
  <c r="G47" i="4"/>
  <c r="G48" i="4"/>
  <c r="F45" i="4"/>
  <c r="F46" i="4"/>
  <c r="F47" i="4"/>
  <c r="F48" i="4"/>
  <c r="E45" i="4"/>
  <c r="E46" i="4"/>
  <c r="E47" i="4"/>
  <c r="E48" i="4"/>
  <c r="D45" i="4"/>
  <c r="D46" i="4"/>
  <c r="D47" i="4"/>
  <c r="D48" i="4"/>
  <c r="C45" i="4"/>
  <c r="C46" i="4"/>
  <c r="C47" i="4"/>
  <c r="C48" i="4"/>
  <c r="B45" i="4"/>
  <c r="B46" i="4"/>
  <c r="B47" i="4"/>
  <c r="B48" i="4"/>
  <c r="H44" i="4"/>
  <c r="F44" i="4"/>
  <c r="D44" i="4"/>
  <c r="Q37" i="4"/>
  <c r="Q38" i="4"/>
  <c r="Q39" i="4"/>
  <c r="Q40" i="4"/>
  <c r="P37" i="4"/>
  <c r="P38" i="4"/>
  <c r="P39" i="4"/>
  <c r="P40" i="4"/>
  <c r="O37" i="4"/>
  <c r="O38" i="4"/>
  <c r="O39" i="4"/>
  <c r="O40" i="4"/>
  <c r="N37" i="4"/>
  <c r="N38" i="4"/>
  <c r="N39" i="4"/>
  <c r="N40" i="4"/>
  <c r="M37" i="4"/>
  <c r="M38" i="4"/>
  <c r="M39" i="4"/>
  <c r="M40" i="4"/>
  <c r="L37" i="4"/>
  <c r="L39" i="4"/>
  <c r="L40" i="4"/>
  <c r="K37" i="4"/>
  <c r="K38" i="4"/>
  <c r="K39" i="4"/>
  <c r="K40" i="4"/>
  <c r="J37" i="4"/>
  <c r="J38" i="4"/>
  <c r="J39" i="4"/>
  <c r="J40" i="4"/>
  <c r="I37" i="4"/>
  <c r="I38" i="4"/>
  <c r="I39" i="4"/>
  <c r="I40" i="4"/>
  <c r="G37" i="4"/>
  <c r="G38" i="4"/>
  <c r="G39" i="4"/>
  <c r="G40" i="4"/>
  <c r="F37" i="4"/>
  <c r="F38" i="4"/>
  <c r="F39" i="4"/>
  <c r="F40" i="4"/>
  <c r="E37" i="4"/>
  <c r="E38" i="4"/>
  <c r="E39" i="4"/>
  <c r="E40" i="4"/>
  <c r="D37" i="4"/>
  <c r="D38" i="4"/>
  <c r="D39" i="4"/>
  <c r="D40" i="4"/>
  <c r="C37" i="4"/>
  <c r="C38" i="4"/>
  <c r="C39" i="4"/>
  <c r="C40" i="4"/>
  <c r="B37" i="4"/>
  <c r="B38" i="4"/>
  <c r="B39" i="4"/>
  <c r="B40" i="4"/>
  <c r="B36" i="4"/>
  <c r="Q29" i="4"/>
  <c r="Q30" i="4"/>
  <c r="Q31" i="4"/>
  <c r="Q32" i="4"/>
  <c r="P29" i="4"/>
  <c r="P30" i="4"/>
  <c r="P31" i="4"/>
  <c r="P32" i="4"/>
  <c r="O29" i="4"/>
  <c r="O30" i="4"/>
  <c r="O31" i="4"/>
  <c r="O32" i="4"/>
  <c r="N29" i="4"/>
  <c r="N30" i="4"/>
  <c r="N31" i="4"/>
  <c r="N32" i="4"/>
  <c r="M29" i="4"/>
  <c r="M30" i="4"/>
  <c r="M31" i="4"/>
  <c r="M32" i="4"/>
  <c r="L29" i="4"/>
  <c r="L30" i="4"/>
  <c r="L31" i="4"/>
  <c r="L32" i="4"/>
  <c r="K29" i="4"/>
  <c r="K30" i="4"/>
  <c r="K31" i="4"/>
  <c r="K32" i="4"/>
  <c r="J29" i="4"/>
  <c r="J30" i="4"/>
  <c r="J31" i="4"/>
  <c r="J32" i="4"/>
  <c r="I29" i="4"/>
  <c r="I30" i="4"/>
  <c r="I31" i="4"/>
  <c r="I32" i="4"/>
  <c r="H29" i="4"/>
  <c r="H30" i="4"/>
  <c r="H31" i="4"/>
  <c r="H32" i="4"/>
  <c r="G29" i="4"/>
  <c r="G30" i="4"/>
  <c r="G31" i="4"/>
  <c r="G32" i="4"/>
  <c r="F29" i="4"/>
  <c r="F30" i="4"/>
  <c r="F31" i="4"/>
  <c r="F32" i="4"/>
  <c r="E29" i="4"/>
  <c r="E30" i="4"/>
  <c r="E31" i="4"/>
  <c r="E32" i="4"/>
  <c r="D29" i="4"/>
  <c r="D30" i="4"/>
  <c r="D31" i="4"/>
  <c r="D32" i="4"/>
  <c r="C29" i="4"/>
  <c r="C30" i="4"/>
  <c r="C31" i="4"/>
  <c r="C32" i="4"/>
  <c r="B29" i="4"/>
  <c r="B30" i="4"/>
  <c r="B31" i="4"/>
  <c r="B32" i="4"/>
  <c r="O28" i="4"/>
  <c r="L28" i="4"/>
  <c r="E28" i="4"/>
  <c r="Q21" i="4"/>
  <c r="Q22" i="4"/>
  <c r="Q23" i="4"/>
  <c r="Q24" i="4"/>
  <c r="P21" i="4"/>
  <c r="P22" i="4"/>
  <c r="P24" i="4"/>
  <c r="O21" i="4"/>
  <c r="O22" i="4"/>
  <c r="O23" i="4"/>
  <c r="O24" i="4"/>
  <c r="N21" i="4"/>
  <c r="N22" i="4"/>
  <c r="N24" i="4"/>
  <c r="M21" i="4"/>
  <c r="M22" i="4"/>
  <c r="M23" i="4"/>
  <c r="M24" i="4"/>
  <c r="L21" i="4"/>
  <c r="L22" i="4"/>
  <c r="L23" i="4"/>
  <c r="L24" i="4"/>
  <c r="K21" i="4"/>
  <c r="K22" i="4"/>
  <c r="K23" i="4"/>
  <c r="K24" i="4"/>
  <c r="J21" i="4"/>
  <c r="J22" i="4"/>
  <c r="J23" i="4"/>
  <c r="J24" i="4"/>
  <c r="I21" i="4"/>
  <c r="I22" i="4"/>
  <c r="I23" i="4"/>
  <c r="I24" i="4"/>
  <c r="H21" i="4"/>
  <c r="H22" i="4"/>
  <c r="H23" i="4"/>
  <c r="H24" i="4"/>
  <c r="G21" i="4"/>
  <c r="G22" i="4"/>
  <c r="G23" i="4"/>
  <c r="G24" i="4"/>
  <c r="F21" i="4"/>
  <c r="F22" i="4"/>
  <c r="F23" i="4"/>
  <c r="F24" i="4"/>
  <c r="E21" i="4"/>
  <c r="E22" i="4"/>
  <c r="E23" i="4"/>
  <c r="E24" i="4"/>
  <c r="D21" i="4"/>
  <c r="D22" i="4"/>
  <c r="D23" i="4"/>
  <c r="D24" i="4"/>
  <c r="C21" i="4"/>
  <c r="C22" i="4"/>
  <c r="C23" i="4"/>
  <c r="C24" i="4"/>
  <c r="B21" i="4"/>
  <c r="B22" i="4"/>
  <c r="B23" i="4"/>
  <c r="B24" i="4"/>
  <c r="E20" i="4"/>
  <c r="Q13" i="4"/>
  <c r="Q14" i="4"/>
  <c r="Q15" i="4"/>
  <c r="Q16" i="4"/>
  <c r="P13" i="4"/>
  <c r="P14" i="4"/>
  <c r="P15" i="4"/>
  <c r="P16" i="4"/>
  <c r="O13" i="4"/>
  <c r="O14" i="4"/>
  <c r="O15" i="4"/>
  <c r="O16" i="4"/>
  <c r="N13" i="4"/>
  <c r="N14" i="4"/>
  <c r="N15" i="4"/>
  <c r="N16" i="4"/>
  <c r="M13" i="4"/>
  <c r="M14" i="4"/>
  <c r="M15" i="4"/>
  <c r="M16" i="4"/>
  <c r="L13" i="4"/>
  <c r="L14" i="4"/>
  <c r="L15" i="4"/>
  <c r="L16" i="4"/>
  <c r="K13" i="4"/>
  <c r="K14" i="4"/>
  <c r="K15" i="4"/>
  <c r="K16" i="4"/>
  <c r="J13" i="4"/>
  <c r="J14" i="4"/>
  <c r="J15" i="4"/>
  <c r="J16" i="4"/>
  <c r="I13" i="4"/>
  <c r="I14" i="4"/>
  <c r="I15" i="4"/>
  <c r="I16" i="4"/>
  <c r="H13" i="4"/>
  <c r="H14" i="4"/>
  <c r="H15" i="4"/>
  <c r="H16" i="4"/>
  <c r="G13" i="4"/>
  <c r="G14" i="4"/>
  <c r="G15" i="4"/>
  <c r="G16" i="4"/>
  <c r="F13" i="4"/>
  <c r="F14" i="4"/>
  <c r="F15" i="4"/>
  <c r="F16" i="4"/>
  <c r="E13" i="4"/>
  <c r="E14" i="4"/>
  <c r="E15" i="4"/>
  <c r="E16" i="4"/>
  <c r="D13" i="4"/>
  <c r="D14" i="4"/>
  <c r="D15" i="4"/>
  <c r="D16" i="4"/>
  <c r="C13" i="4"/>
  <c r="C14" i="4"/>
  <c r="C15" i="4"/>
  <c r="C16" i="4"/>
  <c r="B13" i="4"/>
  <c r="B14" i="4"/>
  <c r="B15" i="4"/>
  <c r="B16" i="4"/>
  <c r="Q5" i="4"/>
  <c r="Q6" i="4"/>
  <c r="Q7" i="4"/>
  <c r="Q8" i="4"/>
  <c r="P5" i="4"/>
  <c r="P6" i="4"/>
  <c r="P7" i="4"/>
  <c r="P8" i="4"/>
  <c r="O5" i="4"/>
  <c r="O6" i="4"/>
  <c r="O7" i="4"/>
  <c r="O8" i="4"/>
  <c r="N5" i="4"/>
  <c r="N6" i="4"/>
  <c r="N7" i="4"/>
  <c r="N8" i="4"/>
  <c r="M5" i="4"/>
  <c r="M6" i="4"/>
  <c r="M7" i="4"/>
  <c r="M8" i="4"/>
  <c r="L5" i="4"/>
  <c r="L6" i="4"/>
  <c r="L7" i="4"/>
  <c r="L8" i="4"/>
  <c r="K5" i="4"/>
  <c r="K6" i="4"/>
  <c r="K7" i="4"/>
  <c r="K8" i="4"/>
  <c r="J5" i="4"/>
  <c r="J6" i="4"/>
  <c r="J7" i="4"/>
  <c r="J8" i="4"/>
  <c r="I5" i="4"/>
  <c r="I6" i="4"/>
  <c r="I7" i="4"/>
  <c r="I8" i="4"/>
  <c r="H5" i="4"/>
  <c r="H6" i="4"/>
  <c r="H7" i="4"/>
  <c r="H8" i="4"/>
  <c r="G5" i="4"/>
  <c r="G6" i="4"/>
  <c r="G7" i="4"/>
  <c r="G8" i="4"/>
  <c r="F5" i="4"/>
  <c r="F6" i="4"/>
  <c r="F7" i="4"/>
  <c r="F8" i="4"/>
  <c r="E5" i="4"/>
  <c r="E6" i="4"/>
  <c r="E7" i="4"/>
  <c r="E8" i="4"/>
  <c r="D5" i="4"/>
  <c r="D6" i="4"/>
  <c r="D7" i="4"/>
  <c r="D8" i="4"/>
  <c r="C5" i="4"/>
  <c r="C6" i="4"/>
  <c r="C7" i="4"/>
  <c r="C8" i="4"/>
  <c r="B5" i="4"/>
  <c r="B6" i="4"/>
  <c r="B7" i="4"/>
  <c r="B8" i="4"/>
  <c r="N43" i="4"/>
  <c r="M43" i="3"/>
  <c r="N43" i="3"/>
  <c r="M45" i="3"/>
  <c r="M46" i="3"/>
  <c r="M47" i="3"/>
  <c r="M48" i="3"/>
  <c r="L45" i="3"/>
  <c r="L46" i="3"/>
  <c r="L47" i="3"/>
  <c r="L48" i="3"/>
  <c r="K45" i="3"/>
  <c r="K46" i="3"/>
  <c r="K47" i="3"/>
  <c r="K48" i="3"/>
  <c r="J45" i="3"/>
  <c r="J46" i="3"/>
  <c r="J47" i="3"/>
  <c r="J48" i="3"/>
  <c r="I45" i="3"/>
  <c r="I46" i="3"/>
  <c r="I47" i="3"/>
  <c r="I48" i="3"/>
  <c r="H45" i="3"/>
  <c r="H46" i="3"/>
  <c r="H47" i="3"/>
  <c r="H48" i="3"/>
  <c r="G45" i="3"/>
  <c r="G46" i="3"/>
  <c r="G47" i="3"/>
  <c r="G48" i="3"/>
  <c r="F45" i="3"/>
  <c r="F46" i="3"/>
  <c r="F47" i="3"/>
  <c r="F48" i="3"/>
  <c r="E45" i="3"/>
  <c r="E46" i="3"/>
  <c r="E47" i="3"/>
  <c r="E48" i="3"/>
  <c r="D45" i="3"/>
  <c r="D46" i="3"/>
  <c r="D47" i="3"/>
  <c r="D48" i="3"/>
  <c r="C45" i="3"/>
  <c r="C46" i="3"/>
  <c r="C47" i="3"/>
  <c r="C48" i="3"/>
  <c r="B45" i="3"/>
  <c r="B46" i="3"/>
  <c r="B47" i="3"/>
  <c r="B48" i="3"/>
  <c r="I44" i="3"/>
  <c r="H44" i="3"/>
  <c r="G44" i="3"/>
  <c r="F44" i="3"/>
  <c r="E44" i="3"/>
  <c r="D44" i="3"/>
  <c r="Q37" i="3"/>
  <c r="Q38" i="3"/>
  <c r="Q39" i="3"/>
  <c r="Q40" i="3"/>
  <c r="P37" i="3"/>
  <c r="P38" i="3"/>
  <c r="P39" i="3"/>
  <c r="P40" i="3"/>
  <c r="O37" i="3"/>
  <c r="O38" i="3"/>
  <c r="O39" i="3"/>
  <c r="O40" i="3"/>
  <c r="N37" i="3"/>
  <c r="N38" i="3"/>
  <c r="N39" i="3"/>
  <c r="N40" i="3"/>
  <c r="M37" i="3"/>
  <c r="M38" i="3"/>
  <c r="M39" i="3"/>
  <c r="M40" i="3"/>
  <c r="L37" i="3"/>
  <c r="L39" i="3"/>
  <c r="L40" i="3"/>
  <c r="K37" i="3"/>
  <c r="K38" i="3"/>
  <c r="K39" i="3"/>
  <c r="K40" i="3"/>
  <c r="J37" i="3"/>
  <c r="J38" i="3"/>
  <c r="J39" i="3"/>
  <c r="J40" i="3"/>
  <c r="I37" i="3"/>
  <c r="I38" i="3"/>
  <c r="I39" i="3"/>
  <c r="I40" i="3"/>
  <c r="G37" i="3"/>
  <c r="G38" i="3"/>
  <c r="G39" i="3"/>
  <c r="G40" i="3"/>
  <c r="F37" i="3"/>
  <c r="F38" i="3"/>
  <c r="F39" i="3"/>
  <c r="F40" i="3"/>
  <c r="E37" i="3"/>
  <c r="E38" i="3"/>
  <c r="E39" i="3"/>
  <c r="E40" i="3"/>
  <c r="D37" i="3"/>
  <c r="D38" i="3"/>
  <c r="D39" i="3"/>
  <c r="D40" i="3"/>
  <c r="C37" i="3"/>
  <c r="C38" i="3"/>
  <c r="C39" i="3"/>
  <c r="C40" i="3"/>
  <c r="B37" i="3"/>
  <c r="B38" i="3"/>
  <c r="B39" i="3"/>
  <c r="B40" i="3"/>
  <c r="E36" i="3"/>
  <c r="D36" i="3"/>
  <c r="C36" i="3"/>
  <c r="B36" i="3"/>
  <c r="Q29" i="3"/>
  <c r="Q30" i="3"/>
  <c r="Q31" i="3"/>
  <c r="Q32" i="3"/>
  <c r="P29" i="3"/>
  <c r="P30" i="3"/>
  <c r="P31" i="3"/>
  <c r="P32" i="3"/>
  <c r="O29" i="3"/>
  <c r="O30" i="3"/>
  <c r="O31" i="3"/>
  <c r="O32" i="3"/>
  <c r="N29" i="3"/>
  <c r="N30" i="3"/>
  <c r="N31" i="3"/>
  <c r="N32" i="3"/>
  <c r="M29" i="3"/>
  <c r="M30" i="3"/>
  <c r="M31" i="3"/>
  <c r="M32" i="3"/>
  <c r="L29" i="3"/>
  <c r="L30" i="3"/>
  <c r="L31" i="3"/>
  <c r="L32" i="3"/>
  <c r="K29" i="3"/>
  <c r="K30" i="3"/>
  <c r="K31" i="3"/>
  <c r="K32" i="3"/>
  <c r="J29" i="3"/>
  <c r="J30" i="3"/>
  <c r="J31" i="3"/>
  <c r="J32" i="3"/>
  <c r="I29" i="3"/>
  <c r="I30" i="3"/>
  <c r="I31" i="3"/>
  <c r="I32" i="3"/>
  <c r="H29" i="3"/>
  <c r="H30" i="3"/>
  <c r="H31" i="3"/>
  <c r="H32" i="3"/>
  <c r="G29" i="3"/>
  <c r="G30" i="3"/>
  <c r="G31" i="3"/>
  <c r="G32" i="3"/>
  <c r="F29" i="3"/>
  <c r="F30" i="3"/>
  <c r="F31" i="3"/>
  <c r="F32" i="3"/>
  <c r="E29" i="3"/>
  <c r="E30" i="3"/>
  <c r="E31" i="3"/>
  <c r="E32" i="3"/>
  <c r="D29" i="3"/>
  <c r="D30" i="3"/>
  <c r="D31" i="3"/>
  <c r="D32" i="3"/>
  <c r="C29" i="3"/>
  <c r="C30" i="3"/>
  <c r="C31" i="3"/>
  <c r="C32" i="3"/>
  <c r="B29" i="3"/>
  <c r="B30" i="3"/>
  <c r="B31" i="3"/>
  <c r="B32" i="3"/>
  <c r="O28" i="3"/>
  <c r="N28" i="3"/>
  <c r="L28" i="3"/>
  <c r="E28" i="3"/>
  <c r="Q21" i="3"/>
  <c r="Q22" i="3"/>
  <c r="Q23" i="3"/>
  <c r="Q24" i="3"/>
  <c r="P21" i="3"/>
  <c r="P22" i="3"/>
  <c r="P24" i="3"/>
  <c r="O21" i="3"/>
  <c r="O22" i="3"/>
  <c r="O23" i="3"/>
  <c r="O24" i="3"/>
  <c r="N21" i="3"/>
  <c r="N22" i="3"/>
  <c r="N24" i="3"/>
  <c r="M21" i="3"/>
  <c r="M22" i="3"/>
  <c r="M23" i="3"/>
  <c r="M24" i="3"/>
  <c r="L21" i="3"/>
  <c r="L22" i="3"/>
  <c r="L23" i="3"/>
  <c r="L24" i="3"/>
  <c r="K21" i="3"/>
  <c r="K22" i="3"/>
  <c r="K23" i="3"/>
  <c r="K24" i="3"/>
  <c r="J22" i="3"/>
  <c r="J23" i="3"/>
  <c r="J24" i="3"/>
  <c r="I21" i="3"/>
  <c r="I22" i="3"/>
  <c r="I23" i="3"/>
  <c r="I24" i="3"/>
  <c r="H21" i="3"/>
  <c r="H22" i="3"/>
  <c r="H23" i="3"/>
  <c r="H24" i="3"/>
  <c r="G21" i="3"/>
  <c r="G22" i="3"/>
  <c r="G23" i="3"/>
  <c r="G24" i="3"/>
  <c r="F21" i="3"/>
  <c r="F22" i="3"/>
  <c r="F23" i="3"/>
  <c r="F24" i="3"/>
  <c r="D21" i="3"/>
  <c r="D22" i="3"/>
  <c r="D23" i="3"/>
  <c r="D24" i="3"/>
  <c r="C21" i="3"/>
  <c r="C22" i="3"/>
  <c r="C23" i="3"/>
  <c r="C24" i="3"/>
  <c r="B21" i="3"/>
  <c r="B22" i="3"/>
  <c r="B23" i="3"/>
  <c r="B24" i="3"/>
  <c r="Q13" i="3"/>
  <c r="Q14" i="3"/>
  <c r="Q15" i="3"/>
  <c r="Q16" i="3"/>
  <c r="P13" i="3"/>
  <c r="P14" i="3"/>
  <c r="P15" i="3"/>
  <c r="P16" i="3"/>
  <c r="O13" i="3"/>
  <c r="O14" i="3"/>
  <c r="O15" i="3"/>
  <c r="O16" i="3"/>
  <c r="N13" i="3"/>
  <c r="N14" i="3"/>
  <c r="N15" i="3"/>
  <c r="N16" i="3"/>
  <c r="M13" i="3"/>
  <c r="M14" i="3"/>
  <c r="M15" i="3"/>
  <c r="M16" i="3"/>
  <c r="L13" i="3"/>
  <c r="L14" i="3"/>
  <c r="L15" i="3"/>
  <c r="L16" i="3"/>
  <c r="K13" i="3"/>
  <c r="K14" i="3"/>
  <c r="K15" i="3"/>
  <c r="K16" i="3"/>
  <c r="J13" i="3"/>
  <c r="J14" i="3"/>
  <c r="J15" i="3"/>
  <c r="J16" i="3"/>
  <c r="I13" i="3"/>
  <c r="I14" i="3"/>
  <c r="I15" i="3"/>
  <c r="I16" i="3"/>
  <c r="H13" i="3"/>
  <c r="H14" i="3"/>
  <c r="H15" i="3"/>
  <c r="H16" i="3"/>
  <c r="G13" i="3"/>
  <c r="G14" i="3"/>
  <c r="G15" i="3"/>
  <c r="G16" i="3"/>
  <c r="F13" i="3"/>
  <c r="F14" i="3"/>
  <c r="F15" i="3"/>
  <c r="F16" i="3"/>
  <c r="E13" i="3"/>
  <c r="E14" i="3"/>
  <c r="E15" i="3"/>
  <c r="E16" i="3"/>
  <c r="D13" i="3"/>
  <c r="D14" i="3"/>
  <c r="D15" i="3"/>
  <c r="D16" i="3"/>
  <c r="C13" i="3"/>
  <c r="C14" i="3"/>
  <c r="C15" i="3"/>
  <c r="C16" i="3"/>
  <c r="B13" i="3"/>
  <c r="B14" i="3"/>
  <c r="B15" i="3"/>
  <c r="B16" i="3"/>
  <c r="L12" i="3"/>
  <c r="I5" i="3"/>
  <c r="I6" i="3"/>
  <c r="I7" i="3"/>
  <c r="I8" i="3"/>
  <c r="H5" i="3"/>
  <c r="H6" i="3"/>
  <c r="H7" i="3"/>
  <c r="H8" i="3"/>
  <c r="N43" i="6"/>
  <c r="M45" i="6"/>
  <c r="M46" i="6"/>
  <c r="M47" i="6"/>
  <c r="M48" i="6"/>
  <c r="L45" i="6"/>
  <c r="L46" i="6"/>
  <c r="L47" i="6"/>
  <c r="L48" i="6"/>
  <c r="K45" i="6"/>
  <c r="K46" i="6"/>
  <c r="K47" i="6"/>
  <c r="K48" i="6"/>
  <c r="J45" i="6"/>
  <c r="J46" i="6"/>
  <c r="J47" i="6"/>
  <c r="J48" i="6"/>
  <c r="I45" i="6"/>
  <c r="I46" i="6"/>
  <c r="I47" i="6"/>
  <c r="I48" i="6"/>
  <c r="H45" i="6"/>
  <c r="H46" i="6"/>
  <c r="H47" i="6"/>
  <c r="H48" i="6"/>
  <c r="F45" i="6"/>
  <c r="E45" i="6"/>
  <c r="E46" i="6"/>
  <c r="E47" i="6"/>
  <c r="E48" i="6"/>
  <c r="D45" i="6"/>
  <c r="D46" i="6"/>
  <c r="D47" i="6"/>
  <c r="D48" i="6"/>
  <c r="C45" i="6"/>
  <c r="C46" i="6"/>
  <c r="B45" i="6"/>
  <c r="B46" i="6"/>
  <c r="B47" i="6"/>
  <c r="B48" i="6"/>
  <c r="O44" i="6"/>
  <c r="N44" i="6"/>
  <c r="M44" i="6"/>
  <c r="L44" i="6"/>
  <c r="K44" i="6"/>
  <c r="J44" i="6"/>
  <c r="I44" i="6"/>
  <c r="H44" i="6"/>
  <c r="G44" i="6"/>
  <c r="F44" i="6"/>
  <c r="E44" i="6"/>
  <c r="D44" i="6"/>
  <c r="Q37" i="6"/>
  <c r="Q38" i="6"/>
  <c r="Q39" i="6"/>
  <c r="Q40" i="6"/>
  <c r="P37" i="6"/>
  <c r="P38" i="6"/>
  <c r="P39" i="6"/>
  <c r="P40" i="6"/>
  <c r="O37" i="6"/>
  <c r="O38" i="6"/>
  <c r="O39" i="6"/>
  <c r="O40" i="6"/>
  <c r="N37" i="6"/>
  <c r="N38" i="6"/>
  <c r="N39" i="6"/>
  <c r="N40" i="6"/>
  <c r="M37" i="6"/>
  <c r="M38" i="6"/>
  <c r="M39" i="6"/>
  <c r="M40" i="6"/>
  <c r="L37" i="6"/>
  <c r="L39" i="6"/>
  <c r="L40" i="6"/>
  <c r="K37" i="6"/>
  <c r="K38" i="6"/>
  <c r="K39" i="6"/>
  <c r="K40" i="6"/>
  <c r="J37" i="6"/>
  <c r="J38" i="6"/>
  <c r="J39" i="6"/>
  <c r="J40" i="6"/>
  <c r="I37" i="6"/>
  <c r="I38" i="6"/>
  <c r="I39" i="6"/>
  <c r="I40" i="6"/>
  <c r="G37" i="6"/>
  <c r="G38" i="6"/>
  <c r="G39" i="6"/>
  <c r="G40" i="6"/>
  <c r="F37" i="6"/>
  <c r="F38" i="6"/>
  <c r="F39" i="6"/>
  <c r="F40" i="6"/>
  <c r="E37" i="6"/>
  <c r="E38" i="6"/>
  <c r="E39" i="6"/>
  <c r="E40" i="6"/>
  <c r="D37" i="6"/>
  <c r="D38" i="6"/>
  <c r="D39" i="6"/>
  <c r="D40" i="6"/>
  <c r="C37" i="6"/>
  <c r="C38" i="6"/>
  <c r="C39" i="6"/>
  <c r="C40" i="6"/>
  <c r="B37" i="6"/>
  <c r="B38" i="6"/>
  <c r="B39" i="6"/>
  <c r="B40" i="6"/>
  <c r="I36" i="6"/>
  <c r="C36" i="6"/>
  <c r="B36" i="6"/>
  <c r="Q31" i="6"/>
  <c r="Q32" i="6"/>
  <c r="P29" i="6"/>
  <c r="P30" i="6"/>
  <c r="P31" i="6"/>
  <c r="P32" i="6"/>
  <c r="O29" i="6"/>
  <c r="O30" i="6"/>
  <c r="O31" i="6"/>
  <c r="O32" i="6"/>
  <c r="N29" i="6"/>
  <c r="N30" i="6"/>
  <c r="N31" i="6"/>
  <c r="N32" i="6"/>
  <c r="M29" i="6"/>
  <c r="M30" i="6"/>
  <c r="M31" i="6"/>
  <c r="M32" i="6"/>
  <c r="L29" i="6"/>
  <c r="L30" i="6"/>
  <c r="L31" i="6"/>
  <c r="L32" i="6"/>
  <c r="K29" i="6"/>
  <c r="K30" i="6"/>
  <c r="K31" i="6"/>
  <c r="K32" i="6"/>
  <c r="J29" i="6"/>
  <c r="J30" i="6"/>
  <c r="J31" i="6"/>
  <c r="J32" i="6"/>
  <c r="I29" i="6"/>
  <c r="I30" i="6"/>
  <c r="I31" i="6"/>
  <c r="I32" i="6"/>
  <c r="H29" i="6"/>
  <c r="H30" i="6"/>
  <c r="H31" i="6"/>
  <c r="H32" i="6"/>
  <c r="G29" i="6"/>
  <c r="G30" i="6"/>
  <c r="G31" i="6"/>
  <c r="G32" i="6"/>
  <c r="F29" i="6"/>
  <c r="F30" i="6"/>
  <c r="F31" i="6"/>
  <c r="F32" i="6"/>
  <c r="E29" i="6"/>
  <c r="E30" i="6"/>
  <c r="E31" i="6"/>
  <c r="E32" i="6"/>
  <c r="D29" i="6"/>
  <c r="D30" i="6"/>
  <c r="D31" i="6"/>
  <c r="D32" i="6"/>
  <c r="C29" i="6"/>
  <c r="C30" i="6"/>
  <c r="C31" i="6"/>
  <c r="C32" i="6"/>
  <c r="B29" i="6"/>
  <c r="B30" i="6"/>
  <c r="B31" i="6"/>
  <c r="B32" i="6"/>
  <c r="N28" i="6"/>
  <c r="L28" i="6"/>
  <c r="J28" i="6"/>
  <c r="E28" i="6"/>
  <c r="Q21" i="6"/>
  <c r="Q22" i="6"/>
  <c r="Q23" i="6"/>
  <c r="Q24" i="6"/>
  <c r="P21" i="6"/>
  <c r="P22" i="6"/>
  <c r="P24" i="6"/>
  <c r="O21" i="6"/>
  <c r="O22" i="6"/>
  <c r="O23" i="6"/>
  <c r="O24" i="6"/>
  <c r="N21" i="6"/>
  <c r="N22" i="6"/>
  <c r="N24" i="6"/>
  <c r="M21" i="6"/>
  <c r="M22" i="6"/>
  <c r="M23" i="6"/>
  <c r="M24" i="6"/>
  <c r="L21" i="6"/>
  <c r="L22" i="6"/>
  <c r="L23" i="6"/>
  <c r="L24" i="6"/>
  <c r="K21" i="6"/>
  <c r="K22" i="6"/>
  <c r="K23" i="6"/>
  <c r="K24" i="6"/>
  <c r="J21" i="6"/>
  <c r="J22" i="6"/>
  <c r="J23" i="6"/>
  <c r="J24" i="6"/>
  <c r="I21" i="6"/>
  <c r="I22" i="6"/>
  <c r="I23" i="6"/>
  <c r="I24" i="6"/>
  <c r="H21" i="6"/>
  <c r="H22" i="6"/>
  <c r="H23" i="6"/>
  <c r="H24" i="6"/>
  <c r="G21" i="6"/>
  <c r="G22" i="6"/>
  <c r="G23" i="6"/>
  <c r="G24" i="6"/>
  <c r="F21" i="6"/>
  <c r="F22" i="6"/>
  <c r="F23" i="6"/>
  <c r="F24" i="6"/>
  <c r="E21" i="6"/>
  <c r="E22" i="6"/>
  <c r="E23" i="6"/>
  <c r="E24" i="6"/>
  <c r="D21" i="6"/>
  <c r="D22" i="6"/>
  <c r="D23" i="6"/>
  <c r="D24" i="6"/>
  <c r="C21" i="6"/>
  <c r="C22" i="6"/>
  <c r="C23" i="6"/>
  <c r="C24" i="6"/>
  <c r="B21" i="6"/>
  <c r="B22" i="6"/>
  <c r="B23" i="6"/>
  <c r="B24" i="6"/>
  <c r="E20" i="6"/>
  <c r="Q13" i="6"/>
  <c r="Q14" i="6"/>
  <c r="Q15" i="6"/>
  <c r="Q16" i="6"/>
  <c r="P13" i="6"/>
  <c r="P14" i="6"/>
  <c r="P15" i="6"/>
  <c r="P16" i="6"/>
  <c r="O13" i="6"/>
  <c r="O14" i="6"/>
  <c r="O15" i="6"/>
  <c r="O16" i="6"/>
  <c r="N13" i="6"/>
  <c r="N14" i="6"/>
  <c r="N15" i="6"/>
  <c r="N16" i="6"/>
  <c r="M13" i="6"/>
  <c r="M14" i="6"/>
  <c r="M15" i="6"/>
  <c r="M16" i="6"/>
  <c r="L13" i="6"/>
  <c r="L14" i="6"/>
  <c r="L15" i="6"/>
  <c r="L16" i="6"/>
  <c r="K13" i="6"/>
  <c r="K14" i="6"/>
  <c r="K15" i="6"/>
  <c r="K16" i="6"/>
  <c r="J13" i="6"/>
  <c r="J14" i="6"/>
  <c r="J15" i="6"/>
  <c r="J16" i="6"/>
  <c r="I13" i="6"/>
  <c r="I14" i="6"/>
  <c r="I15" i="6"/>
  <c r="I16" i="6"/>
  <c r="H13" i="6"/>
  <c r="H14" i="6"/>
  <c r="H15" i="6"/>
  <c r="H16" i="6"/>
  <c r="G13" i="6"/>
  <c r="G14" i="6"/>
  <c r="G15" i="6"/>
  <c r="G16" i="6"/>
  <c r="F13" i="6"/>
  <c r="F14" i="6"/>
  <c r="F15" i="6"/>
  <c r="F16" i="6"/>
  <c r="E13" i="6"/>
  <c r="E14" i="6"/>
  <c r="E15" i="6"/>
  <c r="E16" i="6"/>
  <c r="D13" i="6"/>
  <c r="D14" i="6"/>
  <c r="D15" i="6"/>
  <c r="D16" i="6"/>
  <c r="C13" i="6"/>
  <c r="C14" i="6"/>
  <c r="C15" i="6"/>
  <c r="C16" i="6"/>
  <c r="B16" i="6"/>
  <c r="B13" i="6"/>
  <c r="B14" i="6"/>
  <c r="B15" i="6"/>
  <c r="O12" i="6"/>
  <c r="K12" i="6"/>
  <c r="M12" i="6"/>
  <c r="L12" i="6"/>
  <c r="I5" i="6"/>
  <c r="I6" i="6"/>
  <c r="I7" i="6"/>
  <c r="I8" i="6"/>
  <c r="H5" i="6"/>
  <c r="H6" i="6"/>
  <c r="H7" i="6"/>
  <c r="H8" i="6"/>
  <c r="D36" i="6"/>
  <c r="C44" i="6"/>
  <c r="C5" i="6"/>
  <c r="C6" i="6"/>
  <c r="C7" i="6"/>
  <c r="C8" i="6"/>
  <c r="B5" i="6"/>
  <c r="B6" i="6"/>
  <c r="B7" i="6"/>
  <c r="B8" i="6"/>
  <c r="E5" i="6"/>
  <c r="E6" i="6"/>
  <c r="E7" i="6"/>
  <c r="E8" i="6"/>
  <c r="D5" i="6"/>
  <c r="D6" i="6"/>
  <c r="D7" i="6"/>
  <c r="D8" i="6"/>
  <c r="L5" i="6" l="1"/>
  <c r="L6" i="6"/>
  <c r="L7" i="6"/>
  <c r="L8" i="6"/>
  <c r="L12" i="5"/>
  <c r="H44" i="5"/>
  <c r="D36" i="5"/>
  <c r="J28" i="5"/>
  <c r="L11" i="3"/>
  <c r="M11" i="3"/>
  <c r="K11" i="3"/>
  <c r="I36" i="3"/>
  <c r="J28" i="3" l="1"/>
  <c r="L6" i="3"/>
  <c r="D36" i="4"/>
  <c r="C36" i="4"/>
  <c r="N28" i="4"/>
  <c r="L12" i="4"/>
  <c r="J28" i="4" l="1"/>
  <c r="K28" i="4" l="1"/>
  <c r="B12" i="4"/>
  <c r="Q36" i="6"/>
  <c r="O36" i="6"/>
  <c r="M36" i="6"/>
  <c r="K36" i="6"/>
  <c r="G36" i="6"/>
  <c r="E36" i="6"/>
  <c r="Q28" i="6"/>
  <c r="O28" i="6"/>
  <c r="M28" i="6"/>
  <c r="K28" i="6"/>
  <c r="I28" i="6"/>
  <c r="G28" i="6"/>
  <c r="C28" i="6"/>
  <c r="Q20" i="6"/>
  <c r="O20" i="6"/>
  <c r="M20" i="6"/>
  <c r="K20" i="6"/>
  <c r="I20" i="6"/>
  <c r="G20" i="6"/>
  <c r="C20" i="6"/>
  <c r="Q12" i="6"/>
  <c r="I12" i="6"/>
  <c r="G12" i="6"/>
  <c r="E12" i="6"/>
  <c r="C12" i="6"/>
  <c r="Q8" i="6"/>
  <c r="O8" i="6"/>
  <c r="M8" i="6"/>
  <c r="K8" i="6"/>
  <c r="G8" i="6"/>
  <c r="Q7" i="6"/>
  <c r="O7" i="6"/>
  <c r="M7" i="6"/>
  <c r="K7" i="6"/>
  <c r="G7" i="6"/>
  <c r="Q6" i="6"/>
  <c r="O6" i="6"/>
  <c r="M6" i="6"/>
  <c r="K6" i="6"/>
  <c r="G6" i="6"/>
  <c r="Q5" i="6"/>
  <c r="O5" i="6"/>
  <c r="M5" i="6"/>
  <c r="K5" i="6"/>
  <c r="G5" i="6"/>
  <c r="Q4" i="6"/>
  <c r="O4" i="6"/>
  <c r="M4" i="6"/>
  <c r="K4" i="6"/>
  <c r="I4" i="6"/>
  <c r="G4" i="6"/>
  <c r="E4" i="6"/>
  <c r="C4" i="6"/>
  <c r="B44" i="6"/>
  <c r="M43" i="6"/>
  <c r="L43" i="6"/>
  <c r="K43" i="6"/>
  <c r="J43" i="6"/>
  <c r="I43" i="6"/>
  <c r="H43" i="6"/>
  <c r="G43" i="6"/>
  <c r="F43" i="6"/>
  <c r="E43" i="6"/>
  <c r="D43" i="6"/>
  <c r="C43" i="6"/>
  <c r="B43" i="6"/>
  <c r="N42" i="6"/>
  <c r="L42" i="6"/>
  <c r="J42" i="6"/>
  <c r="H42" i="6"/>
  <c r="F42" i="6"/>
  <c r="D42" i="6"/>
  <c r="B42" i="6"/>
  <c r="P36" i="6"/>
  <c r="N36" i="6"/>
  <c r="L36" i="6"/>
  <c r="J36" i="6"/>
  <c r="H36" i="6"/>
  <c r="F36" i="6"/>
  <c r="Q35" i="6"/>
  <c r="P35" i="6"/>
  <c r="O35" i="6"/>
  <c r="N35" i="6"/>
  <c r="M35" i="6"/>
  <c r="L35" i="6"/>
  <c r="K35" i="6"/>
  <c r="J35" i="6"/>
  <c r="I35" i="6"/>
  <c r="H35" i="6"/>
  <c r="G35" i="6"/>
  <c r="F35" i="6"/>
  <c r="E35" i="6"/>
  <c r="D35" i="6"/>
  <c r="C35" i="6"/>
  <c r="B35" i="6"/>
  <c r="P34" i="6"/>
  <c r="N34" i="6"/>
  <c r="L34" i="6"/>
  <c r="J34" i="6"/>
  <c r="H34" i="6"/>
  <c r="F34" i="6"/>
  <c r="D34" i="6"/>
  <c r="B34" i="6"/>
  <c r="P28" i="6"/>
  <c r="H28" i="6"/>
  <c r="F28" i="6"/>
  <c r="D28" i="6"/>
  <c r="B28" i="6"/>
  <c r="Q27" i="6"/>
  <c r="P27" i="6"/>
  <c r="O27" i="6"/>
  <c r="N27" i="6"/>
  <c r="M27" i="6"/>
  <c r="L27" i="6"/>
  <c r="K27" i="6"/>
  <c r="J27" i="6"/>
  <c r="I27" i="6"/>
  <c r="H27" i="6"/>
  <c r="G27" i="6"/>
  <c r="F27" i="6"/>
  <c r="E27" i="6"/>
  <c r="D27" i="6"/>
  <c r="C27" i="6"/>
  <c r="B27" i="6"/>
  <c r="P26" i="6"/>
  <c r="N26" i="6"/>
  <c r="L26" i="6"/>
  <c r="J26" i="6"/>
  <c r="H26" i="6"/>
  <c r="F26" i="6"/>
  <c r="D26" i="6"/>
  <c r="B26" i="6"/>
  <c r="P20" i="6"/>
  <c r="N20" i="6"/>
  <c r="H20" i="6"/>
  <c r="F20" i="6"/>
  <c r="D20" i="6"/>
  <c r="Q19" i="6"/>
  <c r="P19" i="6"/>
  <c r="O19" i="6"/>
  <c r="N19" i="6"/>
  <c r="M19" i="6"/>
  <c r="L19" i="6"/>
  <c r="K19" i="6"/>
  <c r="J19" i="6"/>
  <c r="I19" i="6"/>
  <c r="H19" i="6"/>
  <c r="G19" i="6"/>
  <c r="F19" i="6"/>
  <c r="E19" i="6"/>
  <c r="D19" i="6"/>
  <c r="C19" i="6"/>
  <c r="B19" i="6"/>
  <c r="P18" i="6"/>
  <c r="N18" i="6"/>
  <c r="L18" i="6"/>
  <c r="J18" i="6"/>
  <c r="H18" i="6"/>
  <c r="F18" i="6"/>
  <c r="D18" i="6"/>
  <c r="B18" i="6"/>
  <c r="N12" i="6"/>
  <c r="J12" i="6"/>
  <c r="H12" i="6"/>
  <c r="F12" i="6"/>
  <c r="D12" i="6"/>
  <c r="B12" i="6"/>
  <c r="Q11" i="6"/>
  <c r="P11" i="6"/>
  <c r="O11" i="6"/>
  <c r="N11" i="6"/>
  <c r="M11" i="6"/>
  <c r="L11" i="6"/>
  <c r="K11" i="6"/>
  <c r="J11" i="6"/>
  <c r="I11" i="6"/>
  <c r="H11" i="6"/>
  <c r="G11" i="6"/>
  <c r="F11" i="6"/>
  <c r="E11" i="6"/>
  <c r="D11" i="6"/>
  <c r="C11" i="6"/>
  <c r="B11" i="6"/>
  <c r="P10" i="6"/>
  <c r="N10" i="6"/>
  <c r="L10" i="6"/>
  <c r="J10" i="6"/>
  <c r="H10" i="6"/>
  <c r="F10" i="6"/>
  <c r="D10" i="6"/>
  <c r="B10" i="6"/>
  <c r="P8" i="6"/>
  <c r="N8" i="6"/>
  <c r="J8" i="6"/>
  <c r="F8" i="6"/>
  <c r="P7" i="6"/>
  <c r="N7" i="6"/>
  <c r="J7" i="6"/>
  <c r="F7" i="6"/>
  <c r="P6" i="6"/>
  <c r="N6" i="6"/>
  <c r="J6" i="6"/>
  <c r="F6" i="6"/>
  <c r="P5" i="6"/>
  <c r="N5" i="6"/>
  <c r="J5" i="6"/>
  <c r="F5" i="6"/>
  <c r="P4" i="6"/>
  <c r="N4" i="6"/>
  <c r="L4" i="6"/>
  <c r="J4" i="6"/>
  <c r="H4" i="6"/>
  <c r="F4" i="6"/>
  <c r="D4" i="6"/>
  <c r="B4" i="6"/>
  <c r="Q3" i="6"/>
  <c r="P3" i="6"/>
  <c r="O3" i="6"/>
  <c r="N3" i="6"/>
  <c r="M3" i="6"/>
  <c r="L3" i="6"/>
  <c r="K3" i="6"/>
  <c r="J3" i="6"/>
  <c r="I3" i="6"/>
  <c r="H3" i="6"/>
  <c r="G3" i="6"/>
  <c r="F3" i="6"/>
  <c r="E3" i="6"/>
  <c r="D3" i="6"/>
  <c r="C3" i="6"/>
  <c r="B3" i="6"/>
  <c r="P2" i="6"/>
  <c r="N2" i="6"/>
  <c r="L2" i="6"/>
  <c r="J2" i="6"/>
  <c r="H2" i="6"/>
  <c r="F2" i="6"/>
  <c r="D2" i="6"/>
  <c r="B2" i="6"/>
  <c r="O44" i="5"/>
  <c r="M44" i="5"/>
  <c r="K44" i="5"/>
  <c r="I44" i="5"/>
  <c r="G44" i="5"/>
  <c r="E44" i="5"/>
  <c r="C44" i="5"/>
  <c r="Q36" i="5"/>
  <c r="O36" i="5"/>
  <c r="M36" i="5"/>
  <c r="K36" i="5"/>
  <c r="I36" i="5"/>
  <c r="G36" i="5"/>
  <c r="E36" i="5"/>
  <c r="C36" i="5"/>
  <c r="Q28" i="5"/>
  <c r="O28" i="5"/>
  <c r="M28" i="5"/>
  <c r="K28" i="5"/>
  <c r="I28" i="5"/>
  <c r="G28" i="5"/>
  <c r="C28" i="5"/>
  <c r="Q20" i="5"/>
  <c r="O20" i="5"/>
  <c r="M20" i="5"/>
  <c r="K20" i="5"/>
  <c r="I20" i="5"/>
  <c r="G20" i="5"/>
  <c r="C20" i="5"/>
  <c r="Q12" i="5"/>
  <c r="O12" i="5"/>
  <c r="M12" i="5"/>
  <c r="K12" i="5"/>
  <c r="I12" i="5"/>
  <c r="G12" i="5"/>
  <c r="E12" i="5"/>
  <c r="C12" i="5"/>
  <c r="Q4" i="5"/>
  <c r="O4" i="5"/>
  <c r="M4" i="5"/>
  <c r="K4" i="5"/>
  <c r="I4" i="5"/>
  <c r="G4" i="5"/>
  <c r="C4" i="5"/>
  <c r="N44" i="5"/>
  <c r="L44" i="5"/>
  <c r="J44" i="5"/>
  <c r="D44" i="5"/>
  <c r="B44" i="5"/>
  <c r="M43" i="5"/>
  <c r="L43" i="5"/>
  <c r="K43" i="5"/>
  <c r="J43" i="5"/>
  <c r="I43" i="5"/>
  <c r="H43" i="5"/>
  <c r="G43" i="5"/>
  <c r="F43" i="5"/>
  <c r="E43" i="5"/>
  <c r="D43" i="5"/>
  <c r="C43" i="5"/>
  <c r="B43" i="5"/>
  <c r="N42" i="5"/>
  <c r="L42" i="5"/>
  <c r="J42" i="5"/>
  <c r="H42" i="5"/>
  <c r="F42" i="5"/>
  <c r="D42" i="5"/>
  <c r="B42" i="5"/>
  <c r="P36" i="5"/>
  <c r="N36" i="5"/>
  <c r="L36" i="5"/>
  <c r="J36" i="5"/>
  <c r="H36" i="5"/>
  <c r="F36" i="5"/>
  <c r="Q35" i="5"/>
  <c r="P35" i="5"/>
  <c r="O35" i="5"/>
  <c r="N35" i="5"/>
  <c r="M35" i="5"/>
  <c r="L35" i="5"/>
  <c r="K35" i="5"/>
  <c r="J35" i="5"/>
  <c r="I35" i="5"/>
  <c r="H35" i="5"/>
  <c r="G35" i="5"/>
  <c r="F35" i="5"/>
  <c r="E35" i="5"/>
  <c r="D35" i="5"/>
  <c r="C35" i="5"/>
  <c r="B35" i="5"/>
  <c r="P34" i="5"/>
  <c r="N34" i="5"/>
  <c r="L34" i="5"/>
  <c r="J34" i="5"/>
  <c r="H34" i="5"/>
  <c r="F34" i="5"/>
  <c r="D34" i="5"/>
  <c r="B34" i="5"/>
  <c r="P28" i="5"/>
  <c r="H28" i="5"/>
  <c r="F28" i="5"/>
  <c r="D28" i="5"/>
  <c r="B28" i="5"/>
  <c r="Q27" i="5"/>
  <c r="P27" i="5"/>
  <c r="O27" i="5"/>
  <c r="N27" i="5"/>
  <c r="M27" i="5"/>
  <c r="L27" i="5"/>
  <c r="K27" i="5"/>
  <c r="J27" i="5"/>
  <c r="I27" i="5"/>
  <c r="H27" i="5"/>
  <c r="G27" i="5"/>
  <c r="F27" i="5"/>
  <c r="E27" i="5"/>
  <c r="D27" i="5"/>
  <c r="C27" i="5"/>
  <c r="B27" i="5"/>
  <c r="P26" i="5"/>
  <c r="N26" i="5"/>
  <c r="L26" i="5"/>
  <c r="J26" i="5"/>
  <c r="H26" i="5"/>
  <c r="F26" i="5"/>
  <c r="D26" i="5"/>
  <c r="B26" i="5"/>
  <c r="P20" i="5"/>
  <c r="N20" i="5"/>
  <c r="H20" i="5"/>
  <c r="F20" i="5"/>
  <c r="D20" i="5"/>
  <c r="Q19" i="5"/>
  <c r="P19" i="5"/>
  <c r="O19" i="5"/>
  <c r="N19" i="5"/>
  <c r="M19" i="5"/>
  <c r="L19" i="5"/>
  <c r="K19" i="5"/>
  <c r="J19" i="5"/>
  <c r="I19" i="5"/>
  <c r="H19" i="5"/>
  <c r="G19" i="5"/>
  <c r="F19" i="5"/>
  <c r="E19" i="5"/>
  <c r="D19" i="5"/>
  <c r="C19" i="5"/>
  <c r="B19" i="5"/>
  <c r="P18" i="5"/>
  <c r="N18" i="5"/>
  <c r="L18" i="5"/>
  <c r="J18" i="5"/>
  <c r="H18" i="5"/>
  <c r="F18" i="5"/>
  <c r="D18" i="5"/>
  <c r="B18" i="5"/>
  <c r="N12" i="5"/>
  <c r="J12" i="5"/>
  <c r="H12" i="5"/>
  <c r="F12" i="5"/>
  <c r="D12" i="5"/>
  <c r="B12" i="5"/>
  <c r="Q11" i="5"/>
  <c r="P11" i="5"/>
  <c r="O11" i="5"/>
  <c r="N11" i="5"/>
  <c r="M11" i="5"/>
  <c r="L11" i="5"/>
  <c r="K11" i="5"/>
  <c r="J11" i="5"/>
  <c r="I11" i="5"/>
  <c r="H11" i="5"/>
  <c r="G11" i="5"/>
  <c r="F11" i="5"/>
  <c r="E11" i="5"/>
  <c r="D11" i="5"/>
  <c r="C11" i="5"/>
  <c r="B11" i="5"/>
  <c r="P10" i="5"/>
  <c r="N10" i="5"/>
  <c r="L10" i="5"/>
  <c r="J10" i="5"/>
  <c r="H10" i="5"/>
  <c r="F10" i="5"/>
  <c r="D10" i="5"/>
  <c r="B10" i="5"/>
  <c r="P4" i="5"/>
  <c r="N4" i="5"/>
  <c r="L4" i="5"/>
  <c r="J4" i="5"/>
  <c r="H4" i="5"/>
  <c r="F4" i="5"/>
  <c r="B4" i="5"/>
  <c r="Q3" i="5"/>
  <c r="P3" i="5"/>
  <c r="O3" i="5"/>
  <c r="N3" i="5"/>
  <c r="M3" i="5"/>
  <c r="L3" i="5"/>
  <c r="K3" i="5"/>
  <c r="J3" i="5"/>
  <c r="I3" i="5"/>
  <c r="H3" i="5"/>
  <c r="G3" i="5"/>
  <c r="F3" i="5"/>
  <c r="E3" i="5"/>
  <c r="D3" i="5"/>
  <c r="C3" i="5"/>
  <c r="B3" i="5"/>
  <c r="P2" i="5"/>
  <c r="N2" i="5"/>
  <c r="L2" i="5"/>
  <c r="J2" i="5"/>
  <c r="H2" i="5"/>
  <c r="F2" i="5"/>
  <c r="D2" i="5"/>
  <c r="B2" i="5"/>
  <c r="O44" i="4"/>
  <c r="M44" i="4"/>
  <c r="K44" i="4"/>
  <c r="I44" i="4"/>
  <c r="G44" i="4"/>
  <c r="E44" i="4"/>
  <c r="C44" i="4"/>
  <c r="Q36" i="4"/>
  <c r="O36" i="4"/>
  <c r="M36" i="4"/>
  <c r="K36" i="4"/>
  <c r="I36" i="4"/>
  <c r="G36" i="4"/>
  <c r="E36" i="4"/>
  <c r="Q28" i="4"/>
  <c r="M28" i="4"/>
  <c r="I28" i="4"/>
  <c r="G28" i="4"/>
  <c r="C28" i="4"/>
  <c r="Q20" i="4"/>
  <c r="O20" i="4"/>
  <c r="M20" i="4"/>
  <c r="K20" i="4"/>
  <c r="I20" i="4"/>
  <c r="G20" i="4"/>
  <c r="C20" i="4"/>
  <c r="Q12" i="4"/>
  <c r="O12" i="4"/>
  <c r="M12" i="4"/>
  <c r="K12" i="4"/>
  <c r="I12" i="4"/>
  <c r="G12" i="4"/>
  <c r="E12" i="4"/>
  <c r="C12" i="4"/>
  <c r="Q4" i="4"/>
  <c r="O4" i="4"/>
  <c r="M4" i="4"/>
  <c r="K4" i="4"/>
  <c r="I4" i="4"/>
  <c r="G4" i="4"/>
  <c r="E4" i="4"/>
  <c r="C4" i="4"/>
  <c r="B2" i="4"/>
  <c r="D2" i="4"/>
  <c r="F2" i="4"/>
  <c r="H2" i="4"/>
  <c r="J2" i="4"/>
  <c r="L2" i="4"/>
  <c r="N2" i="4"/>
  <c r="P2" i="4"/>
  <c r="B3" i="4"/>
  <c r="C3" i="4"/>
  <c r="D3" i="4"/>
  <c r="E3" i="4"/>
  <c r="F3" i="4"/>
  <c r="G3" i="4"/>
  <c r="H3" i="4"/>
  <c r="I3" i="4"/>
  <c r="J3" i="4"/>
  <c r="K3" i="4"/>
  <c r="L3" i="4"/>
  <c r="M3" i="4"/>
  <c r="N3" i="4"/>
  <c r="O3" i="4"/>
  <c r="P3" i="4"/>
  <c r="Q3" i="4"/>
  <c r="B4" i="4"/>
  <c r="D4" i="4"/>
  <c r="F4" i="4"/>
  <c r="H4" i="4"/>
  <c r="J4" i="4"/>
  <c r="L4" i="4"/>
  <c r="N4" i="4"/>
  <c r="P4" i="4"/>
  <c r="B10" i="4"/>
  <c r="D10" i="4"/>
  <c r="F10" i="4"/>
  <c r="H10" i="4"/>
  <c r="J10" i="4"/>
  <c r="L10" i="4"/>
  <c r="N10" i="4"/>
  <c r="P10" i="4"/>
  <c r="B11" i="4"/>
  <c r="C11" i="4"/>
  <c r="D11" i="4"/>
  <c r="E11" i="4"/>
  <c r="F11" i="4"/>
  <c r="G11" i="4"/>
  <c r="H11" i="4"/>
  <c r="I11" i="4"/>
  <c r="J11" i="4"/>
  <c r="K11" i="4"/>
  <c r="L11" i="4"/>
  <c r="M11" i="4"/>
  <c r="N11" i="4"/>
  <c r="O11" i="4"/>
  <c r="P11" i="4"/>
  <c r="Q11" i="4"/>
  <c r="D12" i="4"/>
  <c r="F12" i="4"/>
  <c r="H12" i="4"/>
  <c r="J12" i="4"/>
  <c r="N12" i="4"/>
  <c r="B18" i="4"/>
  <c r="D18" i="4"/>
  <c r="F18" i="4"/>
  <c r="H18" i="4"/>
  <c r="J18" i="4"/>
  <c r="L18" i="4"/>
  <c r="N18" i="4"/>
  <c r="P18" i="4"/>
  <c r="B19" i="4"/>
  <c r="C19" i="4"/>
  <c r="D19" i="4"/>
  <c r="E19" i="4"/>
  <c r="F19" i="4"/>
  <c r="G19" i="4"/>
  <c r="H19" i="4"/>
  <c r="I19" i="4"/>
  <c r="J19" i="4"/>
  <c r="K19" i="4"/>
  <c r="L19" i="4"/>
  <c r="M19" i="4"/>
  <c r="N19" i="4"/>
  <c r="O19" i="4"/>
  <c r="P19" i="4"/>
  <c r="Q19" i="4"/>
  <c r="D20" i="4"/>
  <c r="F20" i="4"/>
  <c r="H20" i="4"/>
  <c r="N20" i="4"/>
  <c r="P20" i="4"/>
  <c r="B26" i="4"/>
  <c r="D26" i="4"/>
  <c r="F26" i="4"/>
  <c r="H26" i="4"/>
  <c r="J26" i="4"/>
  <c r="L26" i="4"/>
  <c r="N26" i="4"/>
  <c r="P26" i="4"/>
  <c r="B27" i="4"/>
  <c r="C27" i="4"/>
  <c r="D27" i="4"/>
  <c r="E27" i="4"/>
  <c r="F27" i="4"/>
  <c r="G27" i="4"/>
  <c r="H27" i="4"/>
  <c r="I27" i="4"/>
  <c r="J27" i="4"/>
  <c r="K27" i="4"/>
  <c r="L27" i="4"/>
  <c r="M27" i="4"/>
  <c r="N27" i="4"/>
  <c r="O27" i="4"/>
  <c r="P27" i="4"/>
  <c r="Q27" i="4"/>
  <c r="B28" i="4"/>
  <c r="D28" i="4"/>
  <c r="F28" i="4"/>
  <c r="H28" i="4"/>
  <c r="P28" i="4"/>
  <c r="B34" i="4"/>
  <c r="D34" i="4"/>
  <c r="F34" i="4"/>
  <c r="H34" i="4"/>
  <c r="J34" i="4"/>
  <c r="L34" i="4"/>
  <c r="N34" i="4"/>
  <c r="P34" i="4"/>
  <c r="B35" i="4"/>
  <c r="C35" i="4"/>
  <c r="D35" i="4"/>
  <c r="E35" i="4"/>
  <c r="F35" i="4"/>
  <c r="G35" i="4"/>
  <c r="H35" i="4"/>
  <c r="I35" i="4"/>
  <c r="J35" i="4"/>
  <c r="K35" i="4"/>
  <c r="L35" i="4"/>
  <c r="M35" i="4"/>
  <c r="N35" i="4"/>
  <c r="O35" i="4"/>
  <c r="P35" i="4"/>
  <c r="Q35" i="4"/>
  <c r="F36" i="4"/>
  <c r="H36" i="4"/>
  <c r="J36" i="4"/>
  <c r="L36" i="4"/>
  <c r="N36" i="4"/>
  <c r="P36" i="4"/>
  <c r="B42" i="4"/>
  <c r="D42" i="4"/>
  <c r="F42" i="4"/>
  <c r="H42" i="4"/>
  <c r="J42" i="4"/>
  <c r="L42" i="4"/>
  <c r="N42" i="4"/>
  <c r="B43" i="4"/>
  <c r="C43" i="4"/>
  <c r="D43" i="4"/>
  <c r="E43" i="4"/>
  <c r="F43" i="4"/>
  <c r="G43" i="4"/>
  <c r="H43" i="4"/>
  <c r="I43" i="4"/>
  <c r="J43" i="4"/>
  <c r="K43" i="4"/>
  <c r="L43" i="4"/>
  <c r="M43" i="4"/>
  <c r="B44" i="4"/>
  <c r="J44" i="4"/>
  <c r="L44" i="4"/>
  <c r="N44" i="4"/>
  <c r="O44" i="3"/>
  <c r="M44" i="3"/>
  <c r="K44" i="3"/>
  <c r="Q36" i="3"/>
  <c r="O36" i="3"/>
  <c r="M36" i="3"/>
  <c r="K36" i="3"/>
  <c r="G36" i="3"/>
  <c r="Q28" i="3"/>
  <c r="M28" i="3"/>
  <c r="K28" i="3"/>
  <c r="I28" i="3"/>
  <c r="G28" i="3"/>
  <c r="Q20" i="3"/>
  <c r="O20" i="3"/>
  <c r="M20" i="3"/>
  <c r="K20" i="3"/>
  <c r="I20" i="3"/>
  <c r="G20" i="3"/>
  <c r="Q12" i="3"/>
  <c r="O12" i="3"/>
  <c r="M12" i="3"/>
  <c r="K12" i="3"/>
  <c r="I12" i="3"/>
  <c r="G12" i="3"/>
  <c r="E12" i="3"/>
  <c r="Q8" i="3"/>
  <c r="O8" i="3"/>
  <c r="M8" i="3"/>
  <c r="K8" i="3"/>
  <c r="G8" i="3"/>
  <c r="E8" i="3"/>
  <c r="Q7" i="3"/>
  <c r="O7" i="3"/>
  <c r="M7" i="3"/>
  <c r="K7" i="3"/>
  <c r="G7" i="3"/>
  <c r="E7" i="3"/>
  <c r="Q6" i="3"/>
  <c r="O6" i="3"/>
  <c r="M6" i="3"/>
  <c r="K6" i="3"/>
  <c r="G6" i="3"/>
  <c r="E6" i="3"/>
  <c r="Q5" i="3"/>
  <c r="O5" i="3"/>
  <c r="M5" i="3"/>
  <c r="K5" i="3"/>
  <c r="G5" i="3"/>
  <c r="E5" i="3"/>
  <c r="Q4" i="3"/>
  <c r="O4" i="3"/>
  <c r="M4" i="3"/>
  <c r="K4" i="3"/>
  <c r="I4" i="3"/>
  <c r="G4" i="3"/>
  <c r="E4" i="3"/>
  <c r="C44" i="3"/>
  <c r="C28" i="3"/>
  <c r="C20" i="3"/>
  <c r="C12" i="3"/>
  <c r="C8" i="3"/>
  <c r="C7" i="3"/>
  <c r="C6" i="3"/>
  <c r="C5" i="3"/>
  <c r="C4" i="3"/>
  <c r="N44" i="3"/>
  <c r="L44" i="3"/>
  <c r="J44" i="3"/>
  <c r="B44" i="3"/>
  <c r="L43" i="3"/>
  <c r="K43" i="3"/>
  <c r="J43" i="3"/>
  <c r="I43" i="3"/>
  <c r="H43" i="3"/>
  <c r="G43" i="3"/>
  <c r="F43" i="3"/>
  <c r="E43" i="3"/>
  <c r="D43" i="3"/>
  <c r="C43" i="3"/>
  <c r="B43" i="3"/>
  <c r="N42" i="3"/>
  <c r="L42" i="3"/>
  <c r="J42" i="3"/>
  <c r="H42" i="3"/>
  <c r="F42" i="3"/>
  <c r="D42" i="3"/>
  <c r="B42" i="3"/>
  <c r="P36" i="3"/>
  <c r="N36" i="3"/>
  <c r="L36" i="3"/>
  <c r="J36" i="3"/>
  <c r="H36" i="3"/>
  <c r="F36" i="3"/>
  <c r="Q35" i="3"/>
  <c r="P35" i="3"/>
  <c r="O35" i="3"/>
  <c r="N35" i="3"/>
  <c r="M35" i="3"/>
  <c r="L35" i="3"/>
  <c r="K35" i="3"/>
  <c r="J35" i="3"/>
  <c r="I35" i="3"/>
  <c r="H35" i="3"/>
  <c r="G35" i="3"/>
  <c r="F35" i="3"/>
  <c r="E35" i="3"/>
  <c r="D35" i="3"/>
  <c r="C35" i="3"/>
  <c r="B35" i="3"/>
  <c r="P34" i="3"/>
  <c r="N34" i="3"/>
  <c r="L34" i="3"/>
  <c r="J34" i="3"/>
  <c r="H34" i="3"/>
  <c r="F34" i="3"/>
  <c r="D34" i="3"/>
  <c r="B34" i="3"/>
  <c r="P28" i="3"/>
  <c r="H28" i="3"/>
  <c r="F28" i="3"/>
  <c r="D28" i="3"/>
  <c r="B28" i="3"/>
  <c r="Q27" i="3"/>
  <c r="P27" i="3"/>
  <c r="O27" i="3"/>
  <c r="N27" i="3"/>
  <c r="M27" i="3"/>
  <c r="L27" i="3"/>
  <c r="K27" i="3"/>
  <c r="J27" i="3"/>
  <c r="I27" i="3"/>
  <c r="H27" i="3"/>
  <c r="G27" i="3"/>
  <c r="F27" i="3"/>
  <c r="E27" i="3"/>
  <c r="D27" i="3"/>
  <c r="C27" i="3"/>
  <c r="B27" i="3"/>
  <c r="P26" i="3"/>
  <c r="N26" i="3"/>
  <c r="L26" i="3"/>
  <c r="J26" i="3"/>
  <c r="H26" i="3"/>
  <c r="F26" i="3"/>
  <c r="D26" i="3"/>
  <c r="B26" i="3"/>
  <c r="P20" i="3"/>
  <c r="N20" i="3"/>
  <c r="H20" i="3"/>
  <c r="F20" i="3"/>
  <c r="D20" i="3"/>
  <c r="Q19" i="3"/>
  <c r="P19" i="3"/>
  <c r="O19" i="3"/>
  <c r="N19" i="3"/>
  <c r="M19" i="3"/>
  <c r="L19" i="3"/>
  <c r="K19" i="3"/>
  <c r="J19" i="3"/>
  <c r="I19" i="3"/>
  <c r="H19" i="3"/>
  <c r="G19" i="3"/>
  <c r="F19" i="3"/>
  <c r="E19" i="3"/>
  <c r="D19" i="3"/>
  <c r="C19" i="3"/>
  <c r="B19" i="3"/>
  <c r="P18" i="3"/>
  <c r="N18" i="3"/>
  <c r="L18" i="3"/>
  <c r="J18" i="3"/>
  <c r="H18" i="3"/>
  <c r="F18" i="3"/>
  <c r="D18" i="3"/>
  <c r="B18" i="3"/>
  <c r="N12" i="3"/>
  <c r="J12" i="3"/>
  <c r="H12" i="3"/>
  <c r="F12" i="3"/>
  <c r="D12" i="3"/>
  <c r="B12" i="3"/>
  <c r="Q11" i="3"/>
  <c r="P11" i="3"/>
  <c r="O11" i="3"/>
  <c r="N11" i="3"/>
  <c r="J11" i="3"/>
  <c r="I11" i="3"/>
  <c r="H11" i="3"/>
  <c r="G11" i="3"/>
  <c r="F11" i="3"/>
  <c r="E11" i="3"/>
  <c r="D11" i="3"/>
  <c r="C11" i="3"/>
  <c r="B11" i="3"/>
  <c r="P10" i="3"/>
  <c r="N10" i="3"/>
  <c r="J10" i="3"/>
  <c r="H10" i="3"/>
  <c r="F10" i="3"/>
  <c r="D10" i="3"/>
  <c r="B10" i="3"/>
  <c r="P8" i="3"/>
  <c r="N8" i="3"/>
  <c r="J8" i="3"/>
  <c r="F8" i="3"/>
  <c r="D8" i="3"/>
  <c r="B8" i="3"/>
  <c r="P7" i="3"/>
  <c r="N7" i="3"/>
  <c r="L7" i="3"/>
  <c r="J7" i="3"/>
  <c r="F7" i="3"/>
  <c r="D7" i="3"/>
  <c r="B7" i="3"/>
  <c r="P6" i="3"/>
  <c r="N6" i="3"/>
  <c r="J6" i="3"/>
  <c r="F6" i="3"/>
  <c r="D6" i="3"/>
  <c r="B6" i="3"/>
  <c r="P5" i="3"/>
  <c r="N5" i="3"/>
  <c r="L5" i="3"/>
  <c r="J5" i="3"/>
  <c r="F5" i="3"/>
  <c r="D5" i="3"/>
  <c r="B5" i="3"/>
  <c r="P4" i="3"/>
  <c r="N4" i="3"/>
  <c r="L4" i="3"/>
  <c r="J4" i="3"/>
  <c r="H4" i="3"/>
  <c r="F4" i="3"/>
  <c r="D4" i="3"/>
  <c r="B4" i="3"/>
  <c r="Q3" i="3"/>
  <c r="P3" i="3"/>
  <c r="O3" i="3"/>
  <c r="N3" i="3"/>
  <c r="M3" i="3"/>
  <c r="L3" i="3"/>
  <c r="K3" i="3"/>
  <c r="J3" i="3"/>
  <c r="I3" i="3"/>
  <c r="H3" i="3"/>
  <c r="G3" i="3"/>
  <c r="F3" i="3"/>
  <c r="E3" i="3"/>
  <c r="D3" i="3"/>
  <c r="C3" i="3"/>
  <c r="B3" i="3"/>
  <c r="P2" i="3"/>
  <c r="N2" i="3"/>
  <c r="L2" i="3"/>
  <c r="J2" i="3"/>
  <c r="H2" i="3"/>
  <c r="F2" i="3"/>
  <c r="D2" i="3"/>
  <c r="B2" i="3"/>
</calcChain>
</file>

<file path=xl/sharedStrings.xml><?xml version="1.0" encoding="utf-8"?>
<sst xmlns="http://schemas.openxmlformats.org/spreadsheetml/2006/main" count="453" uniqueCount="176">
  <si>
    <t>Wk</t>
  </si>
  <si>
    <t>Per</t>
  </si>
  <si>
    <t>Datum</t>
  </si>
  <si>
    <t>Algemeen</t>
  </si>
  <si>
    <t>Leerjaar 1</t>
  </si>
  <si>
    <t>Leerjaar 2</t>
  </si>
  <si>
    <t>Leerjaar 3</t>
  </si>
  <si>
    <t>Leerjaar 4</t>
  </si>
  <si>
    <t>Team Ondersteuning</t>
  </si>
  <si>
    <t>Jarig</t>
  </si>
  <si>
    <t>W-1</t>
  </si>
  <si>
    <t>16 augustus 08.30 uur - 12.30 uur Bijeenkomst Nieuwe collega's</t>
  </si>
  <si>
    <t>P1-W0</t>
  </si>
  <si>
    <t>Start schooljaar (plenair) 08.30u-16.30u</t>
  </si>
  <si>
    <t>Schoolfotograaf</t>
  </si>
  <si>
    <t>Kennismaking Mentor</t>
  </si>
  <si>
    <t>Bounce Valley</t>
  </si>
  <si>
    <t>08.30u start activiteitendag</t>
  </si>
  <si>
    <t>Les volgens rooster</t>
  </si>
  <si>
    <t>09.00u - 13.00u Laptops ophalen / Installeren</t>
  </si>
  <si>
    <t>Activiteitendag</t>
  </si>
  <si>
    <t>Activiteiten op school</t>
  </si>
  <si>
    <t>12.00-15.30u zwemmen</t>
  </si>
  <si>
    <t>Klimbos</t>
  </si>
  <si>
    <t>Polderevents</t>
  </si>
  <si>
    <t>P1-W1</t>
  </si>
  <si>
    <t>OWTO 15.30u - 17.00u</t>
  </si>
  <si>
    <t>P1-W2</t>
  </si>
  <si>
    <t>18.30u-20.30u Informatieavond</t>
  </si>
  <si>
    <t>P1-W3</t>
  </si>
  <si>
    <t>09.00u Kamp (met overnachting)</t>
  </si>
  <si>
    <t xml:space="preserve">21.00u Terugkomst kamp </t>
  </si>
  <si>
    <t>P1-W4</t>
  </si>
  <si>
    <t>09.00u-17.00u Maek Academy</t>
  </si>
  <si>
    <t>P1-W5</t>
  </si>
  <si>
    <t>VVO 15.30u - 17.00u</t>
  </si>
  <si>
    <t>P1-W6</t>
  </si>
  <si>
    <t>VO 15.30u-17.00u</t>
  </si>
  <si>
    <t>Afname Cito 0 (lesuur 1 &amp; 2)</t>
  </si>
  <si>
    <t>Afname Cito (lesuur 1 &amp; 2)</t>
  </si>
  <si>
    <t>Studiedag 09.00u-15.00u/ 16.00u-22.00u Curio Jubileum (leerlingen lesvrij)</t>
  </si>
  <si>
    <t>OWTO 15.30u-17.00u</t>
  </si>
  <si>
    <t>P1-W7</t>
  </si>
  <si>
    <t>SE4.1</t>
  </si>
  <si>
    <t>Cijfers invoeren</t>
  </si>
  <si>
    <t>P1-W8</t>
  </si>
  <si>
    <t>Herfstvakantie</t>
  </si>
  <si>
    <t>P1-W9</t>
  </si>
  <si>
    <t xml:space="preserve">OWTO 15.30u-17.00u </t>
  </si>
  <si>
    <t>12.00u Cijfers SE4.1 compleet</t>
  </si>
  <si>
    <t>09.00-12.00u Studieochtend TVO / 13.00u-17.00u Studiemiddag vmbo-breed (leerlingen vrij)</t>
  </si>
  <si>
    <t>14.30u-17.00u Puntenvergadering SE4.1</t>
  </si>
  <si>
    <t>Rapport mee</t>
  </si>
  <si>
    <t xml:space="preserve">advies + 09.00u start inschrijven herkansing SE4.1 </t>
  </si>
  <si>
    <t>16.00u sluiting inschrijving Herkansingen</t>
  </si>
  <si>
    <t>P2-W1</t>
  </si>
  <si>
    <t>VVO 15.30u-17.00u</t>
  </si>
  <si>
    <t>Herkansingen SE4.1</t>
  </si>
  <si>
    <t>16.15u-19.00u Quayn Cursus 1/1</t>
  </si>
  <si>
    <t>P2-W2</t>
  </si>
  <si>
    <t xml:space="preserve">VO 15.30u-17.00u </t>
  </si>
  <si>
    <t xml:space="preserve">Cijfers herkansingen compleet / 17.00u-21.00u Leerlingavond </t>
  </si>
  <si>
    <t>15.30u-20.00u Leerlingavond</t>
  </si>
  <si>
    <t>18.00u-21.00u Centrale Voorlichting VO Breda</t>
  </si>
  <si>
    <t>P2-W3</t>
  </si>
  <si>
    <t>Stage</t>
  </si>
  <si>
    <t>18.30u-20.30u KP&amp;B</t>
  </si>
  <si>
    <t xml:space="preserve"> </t>
  </si>
  <si>
    <t>P2-W4</t>
  </si>
  <si>
    <t>09.00u-17.00u MAEK Academy</t>
  </si>
  <si>
    <t>16.00u-21.00u Leerlingavond</t>
  </si>
  <si>
    <t>P2-W5</t>
  </si>
  <si>
    <t>P2-W6</t>
  </si>
  <si>
    <t>19.00u-21.00u Info-avond mbo regio Breda</t>
  </si>
  <si>
    <t>Winteractiviteit lj 1 t/m 4</t>
  </si>
  <si>
    <t xml:space="preserve">08.30-11.30u Kerstontbijt lj 1 t/m 4 / 12.30-17.00u Teamactiviteit </t>
  </si>
  <si>
    <t>Kerstvakantie</t>
  </si>
  <si>
    <t>P2-W7</t>
  </si>
  <si>
    <t>P2-W8</t>
  </si>
  <si>
    <t>19.00u-21.00u vmbo-infomarkt</t>
  </si>
  <si>
    <t>P2-W9</t>
  </si>
  <si>
    <t>08.30u-12.00u Studieochtend PvC / 13.00u-17.00u Studiemiddag vmbo</t>
  </si>
  <si>
    <t>16.45u-19.00u Quayn cursus 2/1</t>
  </si>
  <si>
    <t>P2-W10</t>
  </si>
  <si>
    <t>SE4.2</t>
  </si>
  <si>
    <t>P3-W1</t>
  </si>
  <si>
    <t>BHV basis 08.30 - 16.30</t>
  </si>
  <si>
    <t>12.00u Cijfers SE4.2 compleet</t>
  </si>
  <si>
    <t>14.30u-17.00u Puntenvergadering SE4.2</t>
  </si>
  <si>
    <t>advies + 09.00u start inschrijven herkansing SE4.2</t>
  </si>
  <si>
    <t>10.00u-14.00u Open dag</t>
  </si>
  <si>
    <t>CKV week</t>
  </si>
  <si>
    <t>Herkansingen SE4.2</t>
  </si>
  <si>
    <t>P3-W2</t>
  </si>
  <si>
    <t>GGD Screening</t>
  </si>
  <si>
    <t>P3-W3</t>
  </si>
  <si>
    <t>P3-W4</t>
  </si>
  <si>
    <t>P3-W5</t>
  </si>
  <si>
    <t>Carnavalsvakantie</t>
  </si>
  <si>
    <t>P3-W6</t>
  </si>
  <si>
    <t>10.00u Cijfers profielvakken compleet</t>
  </si>
  <si>
    <t>P3-W7</t>
  </si>
  <si>
    <t>09.00u-12.00u Akkoordverklaringen Profielvakken</t>
  </si>
  <si>
    <t>EHBO basis (lesdag 1) 08.30 -16.30</t>
  </si>
  <si>
    <t>P3-W8</t>
  </si>
  <si>
    <t>OWTO 15.30u-17.00u / EHBO basis lesdag 2 (08.30 - 16.30)</t>
  </si>
  <si>
    <t>09.00u-12.30u MAEK Academie / 13.00u-17.00u Studiemiddag vmbo / Centrale Aanmeldavond</t>
  </si>
  <si>
    <t>Centrale aanmeldavond</t>
  </si>
  <si>
    <t>EHBO examendag 08.30 - 16.30</t>
  </si>
  <si>
    <t>Start SE4.3</t>
  </si>
  <si>
    <t>P3-W9</t>
  </si>
  <si>
    <t>SE4.3</t>
  </si>
  <si>
    <t>SE4.3 / Start CSPE</t>
  </si>
  <si>
    <t>12.00 uur Cijfers SE4.3 compleet</t>
  </si>
  <si>
    <t xml:space="preserve">Start CSPE </t>
  </si>
  <si>
    <t>Toetsweek</t>
  </si>
  <si>
    <t xml:space="preserve">08.35u-12.00u puntenvergadering SE4.3 / advies + 15.00u start inschrijven herkansing SE4.3       </t>
  </si>
  <si>
    <t>18.00u-21.00u Infoavond mbo regio Breda</t>
  </si>
  <si>
    <t xml:space="preserve">17.00u sluiting inschrijving herkansingen </t>
  </si>
  <si>
    <t>09.00u-12.00u Herkansingen SE4.3</t>
  </si>
  <si>
    <t>10.00u Herkansing SE4.3 compleet</t>
  </si>
  <si>
    <t>09.00u-10.00u Akkoordverklaringen</t>
  </si>
  <si>
    <t>Goede Vrijdag</t>
  </si>
  <si>
    <t>Eerste Paasdag</t>
  </si>
  <si>
    <t>Tweede Paasdag</t>
  </si>
  <si>
    <t>Meivakantie</t>
  </si>
  <si>
    <t>Koningsdag</t>
  </si>
  <si>
    <t>P4-W1</t>
  </si>
  <si>
    <t>Bevrijdingsdag</t>
  </si>
  <si>
    <t>Klaarzetten gymzaal CE</t>
  </si>
  <si>
    <t>Laatste controle CE gymzaal</t>
  </si>
  <si>
    <t>Start Examens</t>
  </si>
  <si>
    <t xml:space="preserve">Examens </t>
  </si>
  <si>
    <t>Examens</t>
  </si>
  <si>
    <t>Cito vas, lesuur 1 &amp; 2</t>
  </si>
  <si>
    <t>19.00u-23.00u Gala</t>
  </si>
  <si>
    <t>Hemelvaartsdag</t>
  </si>
  <si>
    <t>Vrije dag</t>
  </si>
  <si>
    <t>Parijsreis</t>
  </si>
  <si>
    <t>08.00u-09.00u Normering CSPE</t>
  </si>
  <si>
    <t>SAD 08.30-15.30u</t>
  </si>
  <si>
    <t>Eerste Pinksterdag</t>
  </si>
  <si>
    <t>Tweede Pinksterdag</t>
  </si>
  <si>
    <t>Uitslag examen 1e tijdvak</t>
  </si>
  <si>
    <t>19.00u-20.30u Kennismakingsavond nieuwe leerlingen</t>
  </si>
  <si>
    <t>Start 2e tijdvak GT</t>
  </si>
  <si>
    <t>Toetsweek / Cijfer ML compleet / 15.00 uur Start inschrijving Herkansing ML</t>
  </si>
  <si>
    <t>Toetsweek / 15.00 uur Sluiting inschrijving herkansing ML / Cijfers compleet / 17.00 uur Start inschrijving herkansing SE</t>
  </si>
  <si>
    <t>P3-W10</t>
  </si>
  <si>
    <t>Inhaaldag / 12.00 uur cijfers compleet</t>
  </si>
  <si>
    <t>Inhaaldag / 08.35 uur - 12.10 uur Herkansing Maatschappijkunde / 12.00 uur Sluiting inschrijving herkansing SE</t>
  </si>
  <si>
    <t>Einde 2e tijdvak GT / 10.00 uur inschrijving Finale Herkansing ML / 10.00 uur Cijfers Herkansing ML compleet</t>
  </si>
  <si>
    <t>Inhaaldag</t>
  </si>
  <si>
    <t>Inhaaldag / Herkansing SE Biologie</t>
  </si>
  <si>
    <t>BHV herhaling + EHBO herhaling 08.30 - 16.30</t>
  </si>
  <si>
    <t>Finale herkansing Maatschappijleer / 17.00 uur Cijfers alle herkansingen compleet</t>
  </si>
  <si>
    <t>Puntenvergadering</t>
  </si>
  <si>
    <t>Sportdag</t>
  </si>
  <si>
    <t>OWTO 08.30u-10.00u OWTO / Warme overdracht / Diploma-uitreiking</t>
  </si>
  <si>
    <t>Diplomauitreiking</t>
  </si>
  <si>
    <t>Warme overdracht / Diploma-uitreiking</t>
  </si>
  <si>
    <t>Eindejaarsactiviteit</t>
  </si>
  <si>
    <t>Eindejaarsactiviteit / 19.00 - 21.00u Kennismakingsavond zij-instroom lj. 2+3</t>
  </si>
  <si>
    <t>Eindejaarsactiviteit / 19.00 -21.00 u Kennismakingsavond zij-instroom lj. 2+3</t>
  </si>
  <si>
    <t>Inleveren boeken + rapport ophalen / 15.00u-20.00u Afsluiting schooljaar personeel</t>
  </si>
  <si>
    <t>Laatste schooldag (leerlingen vrij)</t>
  </si>
  <si>
    <t>Zomervakantie</t>
  </si>
  <si>
    <t>JAARPLANNER  2023-2024 Leerjaar 1</t>
  </si>
  <si>
    <t>ma</t>
  </si>
  <si>
    <t>di</t>
  </si>
  <si>
    <t>wo</t>
  </si>
  <si>
    <t>do</t>
  </si>
  <si>
    <t>vr</t>
  </si>
  <si>
    <t>JAARPLANNER  2023-2024 Leerjaar 2</t>
  </si>
  <si>
    <t>JAARPLANNER  2023-2024 Leerjaar 3</t>
  </si>
  <si>
    <t>JAARPLANNER  2023-2024 Leerjaar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</si>
</sst>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theme="1"/>
      <name val="Calibri"/>
      <family val="2"/>
      <scheme val="minor"/>
    </font>
    <font>
      <sz val="9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9"/>
      <name val="Calibri"/>
      <family val="2"/>
    </font>
    <font>
      <sz val="9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Arial"/>
      <family val="2"/>
    </font>
    <font>
      <sz val="12"/>
      <color theme="1"/>
      <name val="Arial"/>
      <family val="2"/>
    </font>
    <font>
      <sz val="9"/>
      <name val="Calibri"/>
      <family val="2"/>
      <scheme val="minor"/>
    </font>
    <font>
      <sz val="9"/>
      <color theme="1"/>
      <name val="Arial"/>
      <family val="2"/>
    </font>
    <font>
      <b/>
      <sz val="18"/>
      <color indexed="9"/>
      <name val="Arial"/>
      <family val="2"/>
    </font>
    <font>
      <b/>
      <sz val="18"/>
      <color theme="0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sz val="18"/>
      <color theme="1"/>
      <name val="Arial"/>
      <family val="2"/>
    </font>
    <font>
      <sz val="18"/>
      <color rgb="FF000000"/>
      <name val="Arial"/>
      <family val="2"/>
    </font>
    <font>
      <sz val="18"/>
      <color rgb="FFFF0000"/>
      <name val="Arial"/>
      <family val="2"/>
    </font>
    <font>
      <sz val="18"/>
      <color rgb="FF7030A0"/>
      <name val="Arial"/>
      <family val="2"/>
    </font>
    <font>
      <b/>
      <sz val="18"/>
      <color theme="7" tint="0.79998168889431442"/>
      <name val="Arial"/>
      <family val="2"/>
    </font>
    <font>
      <sz val="18"/>
      <color theme="0" tint="-0.34998626667073579"/>
      <name val="Arial"/>
      <family val="2"/>
    </font>
    <font>
      <sz val="18"/>
      <color rgb="FFC00000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8CBAD"/>
        <bgColor indexed="64"/>
      </patternFill>
    </fill>
    <fill>
      <patternFill patternType="solid">
        <fgColor rgb="FFFFB5B5"/>
        <bgColor indexed="64"/>
      </patternFill>
    </fill>
    <fill>
      <patternFill patternType="solid">
        <fgColor rgb="FFF7BE9B"/>
        <bgColor indexed="64"/>
      </patternFill>
    </fill>
    <fill>
      <patternFill patternType="solid">
        <fgColor rgb="FFFFB7B7"/>
        <bgColor indexed="64"/>
      </patternFill>
    </fill>
    <fill>
      <patternFill patternType="solid">
        <fgColor rgb="FFFFFFDD"/>
        <bgColor indexed="64"/>
      </patternFill>
    </fill>
    <fill>
      <patternFill patternType="solid">
        <fgColor rgb="FFD8FAFC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C5F8FB"/>
        <bgColor indexed="64"/>
      </patternFill>
    </fill>
    <fill>
      <patternFill patternType="solid">
        <fgColor rgb="FFF8CAAE"/>
        <bgColor indexed="64"/>
      </patternFill>
    </fill>
    <fill>
      <patternFill patternType="solid">
        <fgColor rgb="FFC5BAEC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3" tint="0.59999389629810485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242">
    <xf numFmtId="0" fontId="0" fillId="0" borderId="0" xfId="0"/>
    <xf numFmtId="0" fontId="2" fillId="0" borderId="0" xfId="0" applyFont="1"/>
    <xf numFmtId="0" fontId="5" fillId="0" borderId="7" xfId="0" applyFont="1" applyBorder="1"/>
    <xf numFmtId="0" fontId="4" fillId="0" borderId="7" xfId="0" applyFont="1" applyBorder="1"/>
    <xf numFmtId="0" fontId="3" fillId="0" borderId="3" xfId="0" applyFont="1" applyBorder="1"/>
    <xf numFmtId="0" fontId="3" fillId="0" borderId="9" xfId="0" applyFont="1" applyBorder="1"/>
    <xf numFmtId="0" fontId="3" fillId="0" borderId="6" xfId="0" applyFont="1" applyBorder="1"/>
    <xf numFmtId="16" fontId="3" fillId="0" borderId="1" xfId="0" applyNumberFormat="1" applyFont="1" applyBorder="1"/>
    <xf numFmtId="16" fontId="3" fillId="0" borderId="9" xfId="0" applyNumberFormat="1" applyFont="1" applyBorder="1"/>
    <xf numFmtId="16" fontId="3" fillId="0" borderId="6" xfId="0" applyNumberFormat="1" applyFont="1" applyBorder="1"/>
    <xf numFmtId="0" fontId="3" fillId="0" borderId="0" xfId="0" applyFont="1"/>
    <xf numFmtId="0" fontId="3" fillId="12" borderId="0" xfId="0" applyFont="1" applyFill="1"/>
    <xf numFmtId="0" fontId="3" fillId="0" borderId="1" xfId="0" applyFont="1" applyBorder="1"/>
    <xf numFmtId="0" fontId="6" fillId="0" borderId="0" xfId="0" applyFont="1"/>
    <xf numFmtId="0" fontId="3" fillId="11" borderId="1" xfId="0" applyFont="1" applyFill="1" applyBorder="1"/>
    <xf numFmtId="0" fontId="3" fillId="11" borderId="9" xfId="0" applyFont="1" applyFill="1" applyBorder="1"/>
    <xf numFmtId="0" fontId="3" fillId="11" borderId="6" xfId="0" applyFont="1" applyFill="1" applyBorder="1"/>
    <xf numFmtId="0" fontId="3" fillId="11" borderId="8" xfId="0" applyFont="1" applyFill="1" applyBorder="1"/>
    <xf numFmtId="0" fontId="2" fillId="11" borderId="0" xfId="0" applyFont="1" applyFill="1"/>
    <xf numFmtId="16" fontId="3" fillId="11" borderId="9" xfId="0" applyNumberFormat="1" applyFont="1" applyFill="1" applyBorder="1"/>
    <xf numFmtId="16" fontId="3" fillId="11" borderId="6" xfId="0" applyNumberFormat="1" applyFont="1" applyFill="1" applyBorder="1"/>
    <xf numFmtId="0" fontId="7" fillId="0" borderId="0" xfId="0" applyFont="1"/>
    <xf numFmtId="0" fontId="3" fillId="0" borderId="7" xfId="0" applyFont="1" applyBorder="1"/>
    <xf numFmtId="0" fontId="6" fillId="11" borderId="0" xfId="0" applyFont="1" applyFill="1"/>
    <xf numFmtId="0" fontId="8" fillId="0" borderId="0" xfId="0" applyFont="1"/>
    <xf numFmtId="16" fontId="3" fillId="0" borderId="24" xfId="0" applyNumberFormat="1" applyFont="1" applyBorder="1"/>
    <xf numFmtId="16" fontId="3" fillId="0" borderId="25" xfId="0" applyNumberFormat="1" applyFont="1" applyBorder="1"/>
    <xf numFmtId="0" fontId="2" fillId="0" borderId="6" xfId="0" applyFont="1" applyBorder="1"/>
    <xf numFmtId="16" fontId="3" fillId="11" borderId="24" xfId="0" applyNumberFormat="1" applyFont="1" applyFill="1" applyBorder="1"/>
    <xf numFmtId="16" fontId="3" fillId="11" borderId="25" xfId="0" applyNumberFormat="1" applyFont="1" applyFill="1" applyBorder="1"/>
    <xf numFmtId="0" fontId="11" fillId="0" borderId="0" xfId="0" applyFont="1"/>
    <xf numFmtId="0" fontId="8" fillId="11" borderId="0" xfId="0" applyFont="1" applyFill="1"/>
    <xf numFmtId="0" fontId="3" fillId="0" borderId="24" xfId="0" applyFont="1" applyBorder="1"/>
    <xf numFmtId="0" fontId="3" fillId="0" borderId="27" xfId="0" applyFont="1" applyBorder="1"/>
    <xf numFmtId="0" fontId="3" fillId="17" borderId="9" xfId="0" applyFont="1" applyFill="1" applyBorder="1"/>
    <xf numFmtId="0" fontId="3" fillId="17" borderId="6" xfId="0" applyFont="1" applyFill="1" applyBorder="1"/>
    <xf numFmtId="0" fontId="3" fillId="17" borderId="8" xfId="0" applyFont="1" applyFill="1" applyBorder="1"/>
    <xf numFmtId="0" fontId="3" fillId="17" borderId="24" xfId="0" applyFont="1" applyFill="1" applyBorder="1"/>
    <xf numFmtId="0" fontId="3" fillId="17" borderId="25" xfId="0" applyFont="1" applyFill="1" applyBorder="1"/>
    <xf numFmtId="0" fontId="3" fillId="17" borderId="26" xfId="0" applyFont="1" applyFill="1" applyBorder="1"/>
    <xf numFmtId="0" fontId="3" fillId="17" borderId="4" xfId="0" applyFont="1" applyFill="1" applyBorder="1"/>
    <xf numFmtId="0" fontId="3" fillId="17" borderId="27" xfId="0" applyFont="1" applyFill="1" applyBorder="1"/>
    <xf numFmtId="0" fontId="3" fillId="17" borderId="5" xfId="0" applyFont="1" applyFill="1" applyBorder="1"/>
    <xf numFmtId="0" fontId="3" fillId="18" borderId="9" xfId="0" applyFont="1" applyFill="1" applyBorder="1"/>
    <xf numFmtId="0" fontId="3" fillId="18" borderId="6" xfId="0" applyFont="1" applyFill="1" applyBorder="1"/>
    <xf numFmtId="0" fontId="3" fillId="18" borderId="8" xfId="0" applyFont="1" applyFill="1" applyBorder="1"/>
    <xf numFmtId="0" fontId="3" fillId="18" borderId="24" xfId="0" applyFont="1" applyFill="1" applyBorder="1"/>
    <xf numFmtId="0" fontId="3" fillId="18" borderId="25" xfId="0" applyFont="1" applyFill="1" applyBorder="1"/>
    <xf numFmtId="0" fontId="3" fillId="18" borderId="26" xfId="0" applyFont="1" applyFill="1" applyBorder="1"/>
    <xf numFmtId="0" fontId="3" fillId="18" borderId="4" xfId="0" applyFont="1" applyFill="1" applyBorder="1"/>
    <xf numFmtId="0" fontId="3" fillId="18" borderId="27" xfId="0" applyFont="1" applyFill="1" applyBorder="1"/>
    <xf numFmtId="0" fontId="3" fillId="18" borderId="5" xfId="0" applyFont="1" applyFill="1" applyBorder="1"/>
    <xf numFmtId="0" fontId="3" fillId="0" borderId="5" xfId="0" applyFont="1" applyBorder="1"/>
    <xf numFmtId="0" fontId="3" fillId="19" borderId="24" xfId="0" applyFont="1" applyFill="1" applyBorder="1"/>
    <xf numFmtId="0" fontId="3" fillId="19" borderId="25" xfId="0" applyFont="1" applyFill="1" applyBorder="1"/>
    <xf numFmtId="0" fontId="3" fillId="19" borderId="8" xfId="0" applyFont="1" applyFill="1" applyBorder="1"/>
    <xf numFmtId="0" fontId="3" fillId="19" borderId="6" xfId="0" applyFont="1" applyFill="1" applyBorder="1"/>
    <xf numFmtId="0" fontId="3" fillId="19" borderId="9" xfId="0" applyFont="1" applyFill="1" applyBorder="1"/>
    <xf numFmtId="0" fontId="3" fillId="19" borderId="26" xfId="0" applyFont="1" applyFill="1" applyBorder="1"/>
    <xf numFmtId="0" fontId="3" fillId="19" borderId="4" xfId="0" applyFont="1" applyFill="1" applyBorder="1"/>
    <xf numFmtId="0" fontId="3" fillId="19" borderId="27" xfId="0" applyFont="1" applyFill="1" applyBorder="1"/>
    <xf numFmtId="0" fontId="3" fillId="19" borderId="5" xfId="0" applyFont="1" applyFill="1" applyBorder="1"/>
    <xf numFmtId="0" fontId="3" fillId="19" borderId="28" xfId="0" applyFont="1" applyFill="1" applyBorder="1"/>
    <xf numFmtId="0" fontId="3" fillId="19" borderId="0" xfId="0" applyFont="1" applyFill="1"/>
    <xf numFmtId="0" fontId="3" fillId="19" borderId="7" xfId="0" applyFont="1" applyFill="1" applyBorder="1"/>
    <xf numFmtId="0" fontId="3" fillId="20" borderId="9" xfId="0" applyFont="1" applyFill="1" applyBorder="1"/>
    <xf numFmtId="0" fontId="3" fillId="20" borderId="6" xfId="0" applyFont="1" applyFill="1" applyBorder="1"/>
    <xf numFmtId="0" fontId="3" fillId="20" borderId="24" xfId="0" applyFont="1" applyFill="1" applyBorder="1"/>
    <xf numFmtId="0" fontId="3" fillId="20" borderId="28" xfId="0" applyFont="1" applyFill="1" applyBorder="1"/>
    <xf numFmtId="0" fontId="3" fillId="20" borderId="25" xfId="0" applyFont="1" applyFill="1" applyBorder="1"/>
    <xf numFmtId="0" fontId="3" fillId="20" borderId="8" xfId="0" applyFont="1" applyFill="1" applyBorder="1"/>
    <xf numFmtId="0" fontId="3" fillId="20" borderId="26" xfId="0" applyFont="1" applyFill="1" applyBorder="1"/>
    <xf numFmtId="0" fontId="3" fillId="20" borderId="0" xfId="0" applyFont="1" applyFill="1"/>
    <xf numFmtId="0" fontId="3" fillId="20" borderId="4" xfId="0" applyFont="1" applyFill="1" applyBorder="1"/>
    <xf numFmtId="0" fontId="3" fillId="20" borderId="27" xfId="0" applyFont="1" applyFill="1" applyBorder="1"/>
    <xf numFmtId="0" fontId="3" fillId="20" borderId="7" xfId="0" applyFont="1" applyFill="1" applyBorder="1"/>
    <xf numFmtId="0" fontId="3" fillId="20" borderId="5" xfId="0" applyFont="1" applyFill="1" applyBorder="1"/>
    <xf numFmtId="0" fontId="3" fillId="0" borderId="8" xfId="0" applyFont="1" applyBorder="1"/>
    <xf numFmtId="16" fontId="3" fillId="0" borderId="4" xfId="0" applyNumberFormat="1" applyFont="1" applyBorder="1"/>
    <xf numFmtId="16" fontId="3" fillId="0" borderId="26" xfId="0" applyNumberFormat="1" applyFont="1" applyBorder="1"/>
    <xf numFmtId="0" fontId="12" fillId="0" borderId="6" xfId="0" applyFont="1" applyBorder="1"/>
    <xf numFmtId="0" fontId="12" fillId="0" borderId="0" xfId="0" applyFont="1"/>
    <xf numFmtId="0" fontId="10" fillId="0" borderId="0" xfId="0" applyFont="1" applyAlignment="1" applyProtection="1">
      <alignment vertical="top"/>
      <protection locked="0"/>
    </xf>
    <xf numFmtId="0" fontId="9" fillId="0" borderId="0" xfId="0" applyFont="1" applyAlignment="1" applyProtection="1">
      <alignment vertical="top"/>
      <protection locked="0"/>
    </xf>
    <xf numFmtId="0" fontId="9" fillId="0" borderId="0" xfId="0" applyFont="1" applyAlignment="1">
      <alignment vertical="top"/>
    </xf>
    <xf numFmtId="0" fontId="9" fillId="13" borderId="0" xfId="0" applyFont="1" applyFill="1" applyAlignment="1" applyProtection="1">
      <alignment vertical="top"/>
      <protection locked="0"/>
    </xf>
    <xf numFmtId="0" fontId="9" fillId="14" borderId="0" xfId="0" applyFont="1" applyFill="1" applyAlignment="1" applyProtection="1">
      <alignment vertical="top"/>
      <protection locked="0"/>
    </xf>
    <xf numFmtId="0" fontId="9" fillId="0" borderId="0" xfId="0" applyFont="1" applyAlignment="1">
      <alignment horizontal="center" vertical="top"/>
    </xf>
    <xf numFmtId="0" fontId="9" fillId="0" borderId="0" xfId="0" applyFont="1" applyAlignment="1" applyProtection="1">
      <alignment horizontal="left" vertical="top"/>
      <protection locked="0"/>
    </xf>
    <xf numFmtId="0" fontId="13" fillId="14" borderId="1" xfId="1" applyFont="1" applyFill="1" applyBorder="1" applyAlignment="1">
      <alignment horizontal="center" vertical="top"/>
    </xf>
    <xf numFmtId="0" fontId="14" fillId="14" borderId="1" xfId="1" applyFont="1" applyFill="1" applyBorder="1" applyAlignment="1">
      <alignment horizontal="center" vertical="top"/>
    </xf>
    <xf numFmtId="0" fontId="13" fillId="3" borderId="1" xfId="1" applyFont="1" applyFill="1" applyBorder="1" applyAlignment="1">
      <alignment vertical="top"/>
    </xf>
    <xf numFmtId="0" fontId="13" fillId="4" borderId="1" xfId="1" applyFont="1" applyFill="1" applyBorder="1" applyAlignment="1" applyProtection="1">
      <alignment vertical="top"/>
      <protection locked="0"/>
    </xf>
    <xf numFmtId="0" fontId="13" fillId="5" borderId="1" xfId="1" applyFont="1" applyFill="1" applyBorder="1" applyAlignment="1" applyProtection="1">
      <alignment vertical="top"/>
      <protection locked="0"/>
    </xf>
    <xf numFmtId="0" fontId="13" fillId="6" borderId="1" xfId="1" applyFont="1" applyFill="1" applyBorder="1" applyAlignment="1" applyProtection="1">
      <alignment vertical="top"/>
      <protection locked="0"/>
    </xf>
    <xf numFmtId="0" fontId="16" fillId="11" borderId="1" xfId="1" applyFont="1" applyFill="1" applyBorder="1" applyAlignment="1">
      <alignment horizontal="center" vertical="top"/>
    </xf>
    <xf numFmtId="0" fontId="14" fillId="2" borderId="1" xfId="1" applyFont="1" applyFill="1" applyBorder="1" applyAlignment="1">
      <alignment vertical="top"/>
    </xf>
    <xf numFmtId="0" fontId="16" fillId="11" borderId="1" xfId="1" applyFont="1" applyFill="1" applyBorder="1" applyAlignment="1">
      <alignment vertical="top"/>
    </xf>
    <xf numFmtId="0" fontId="16" fillId="16" borderId="1" xfId="1" applyFont="1" applyFill="1" applyBorder="1" applyAlignment="1" applyProtection="1">
      <alignment vertical="top"/>
      <protection locked="0"/>
    </xf>
    <xf numFmtId="0" fontId="16" fillId="7" borderId="1" xfId="1" applyFont="1" applyFill="1" applyBorder="1" applyAlignment="1" applyProtection="1">
      <alignment vertical="top"/>
      <protection locked="0"/>
    </xf>
    <xf numFmtId="0" fontId="16" fillId="8" borderId="1" xfId="1" applyFont="1" applyFill="1" applyBorder="1" applyAlignment="1" applyProtection="1">
      <alignment horizontal="left" vertical="top"/>
      <protection locked="0"/>
    </xf>
    <xf numFmtId="0" fontId="16" fillId="15" borderId="1" xfId="1" applyFont="1" applyFill="1" applyBorder="1" applyAlignment="1" applyProtection="1">
      <alignment vertical="top"/>
      <protection locked="0"/>
    </xf>
    <xf numFmtId="0" fontId="16" fillId="24" borderId="1" xfId="1" applyFont="1" applyFill="1" applyBorder="1" applyAlignment="1" applyProtection="1">
      <alignment vertical="top"/>
      <protection locked="0"/>
    </xf>
    <xf numFmtId="0" fontId="16" fillId="2" borderId="1" xfId="1" applyFont="1" applyFill="1" applyBorder="1" applyAlignment="1">
      <alignment horizontal="center" vertical="top"/>
    </xf>
    <xf numFmtId="16" fontId="16" fillId="2" borderId="1" xfId="1" applyNumberFormat="1" applyFont="1" applyFill="1" applyBorder="1" applyAlignment="1">
      <alignment vertical="top"/>
    </xf>
    <xf numFmtId="0" fontId="16" fillId="2" borderId="1" xfId="1" applyFont="1" applyFill="1" applyBorder="1" applyAlignment="1">
      <alignment vertical="top"/>
    </xf>
    <xf numFmtId="0" fontId="16" fillId="2" borderId="1" xfId="1" applyFont="1" applyFill="1" applyBorder="1" applyAlignment="1" applyProtection="1">
      <alignment vertical="top"/>
      <protection locked="0"/>
    </xf>
    <xf numFmtId="0" fontId="16" fillId="0" borderId="1" xfId="1" applyFont="1" applyBorder="1" applyAlignment="1">
      <alignment horizontal="center" vertical="top"/>
    </xf>
    <xf numFmtId="16" fontId="16" fillId="0" borderId="1" xfId="1" applyNumberFormat="1" applyFont="1" applyBorder="1" applyAlignment="1">
      <alignment vertical="top"/>
    </xf>
    <xf numFmtId="0" fontId="16" fillId="0" borderId="1" xfId="1" applyFont="1" applyBorder="1" applyAlignment="1">
      <alignment vertical="top" wrapText="1"/>
    </xf>
    <xf numFmtId="0" fontId="17" fillId="0" borderId="1" xfId="0" applyFont="1" applyBorder="1" applyAlignment="1">
      <alignment horizontal="center" vertical="top"/>
    </xf>
    <xf numFmtId="0" fontId="17" fillId="0" borderId="0" xfId="0" applyFont="1" applyAlignment="1">
      <alignment vertical="top"/>
    </xf>
    <xf numFmtId="0" fontId="16" fillId="0" borderId="1" xfId="1" applyFont="1" applyBorder="1" applyAlignment="1">
      <alignment vertical="top"/>
    </xf>
    <xf numFmtId="0" fontId="18" fillId="0" borderId="1" xfId="1" applyFont="1" applyBorder="1" applyAlignment="1">
      <alignment vertical="top"/>
    </xf>
    <xf numFmtId="0" fontId="18" fillId="0" borderId="0" xfId="0" applyFont="1" applyAlignment="1">
      <alignment vertical="top"/>
    </xf>
    <xf numFmtId="0" fontId="17" fillId="0" borderId="10" xfId="0" applyFont="1" applyBorder="1" applyAlignment="1">
      <alignment vertical="top"/>
    </xf>
    <xf numFmtId="0" fontId="17" fillId="0" borderId="1" xfId="0" applyFont="1" applyBorder="1" applyAlignment="1" applyProtection="1">
      <alignment horizontal="center" vertical="top"/>
      <protection locked="0"/>
    </xf>
    <xf numFmtId="0" fontId="17" fillId="0" borderId="1" xfId="0" applyFont="1" applyBorder="1" applyAlignment="1" applyProtection="1">
      <alignment vertical="top"/>
      <protection locked="0"/>
    </xf>
    <xf numFmtId="0" fontId="17" fillId="0" borderId="12" xfId="0" applyFont="1" applyBorder="1" applyAlignment="1">
      <alignment vertical="top"/>
    </xf>
    <xf numFmtId="0" fontId="17" fillId="0" borderId="14" xfId="0" applyFont="1" applyBorder="1" applyAlignment="1">
      <alignment vertical="top"/>
    </xf>
    <xf numFmtId="0" fontId="17" fillId="0" borderId="0" xfId="0" applyFont="1" applyAlignment="1">
      <alignment vertical="top" wrapText="1"/>
    </xf>
    <xf numFmtId="0" fontId="14" fillId="11" borderId="1" xfId="1" applyFont="1" applyFill="1" applyBorder="1" applyAlignment="1">
      <alignment vertical="top"/>
    </xf>
    <xf numFmtId="0" fontId="16" fillId="10" borderId="1" xfId="1" applyFont="1" applyFill="1" applyBorder="1" applyAlignment="1">
      <alignment vertical="top"/>
    </xf>
    <xf numFmtId="0" fontId="16" fillId="10" borderId="1" xfId="1" applyFont="1" applyFill="1" applyBorder="1" applyAlignment="1" applyProtection="1">
      <alignment vertical="top"/>
      <protection locked="0"/>
    </xf>
    <xf numFmtId="0" fontId="16" fillId="2" borderId="2" xfId="1" applyFont="1" applyFill="1" applyBorder="1" applyAlignment="1">
      <alignment vertical="top"/>
    </xf>
    <xf numFmtId="0" fontId="16" fillId="2" borderId="3" xfId="1" applyFont="1" applyFill="1" applyBorder="1" applyAlignment="1">
      <alignment horizontal="center" vertical="top"/>
    </xf>
    <xf numFmtId="0" fontId="16" fillId="0" borderId="3" xfId="1" applyFont="1" applyBorder="1" applyAlignment="1">
      <alignment vertical="top" wrapText="1"/>
    </xf>
    <xf numFmtId="0" fontId="15" fillId="24" borderId="1" xfId="1" applyFont="1" applyFill="1" applyBorder="1" applyAlignment="1" applyProtection="1">
      <alignment vertical="top"/>
      <protection locked="0"/>
    </xf>
    <xf numFmtId="0" fontId="16" fillId="2" borderId="4" xfId="1" applyFont="1" applyFill="1" applyBorder="1" applyAlignment="1" applyProtection="1">
      <alignment vertical="top"/>
      <protection locked="0"/>
    </xf>
    <xf numFmtId="0" fontId="16" fillId="0" borderId="0" xfId="0" applyFont="1" applyAlignment="1">
      <alignment vertical="top"/>
    </xf>
    <xf numFmtId="0" fontId="19" fillId="0" borderId="1" xfId="1" applyFont="1" applyBorder="1" applyAlignment="1">
      <alignment vertical="top"/>
    </xf>
    <xf numFmtId="0" fontId="17" fillId="0" borderId="0" xfId="0" applyFont="1" applyAlignment="1" applyProtection="1">
      <alignment vertical="top"/>
      <protection locked="0"/>
    </xf>
    <xf numFmtId="0" fontId="16" fillId="24" borderId="1" xfId="1" applyFont="1" applyFill="1" applyBorder="1" applyAlignment="1">
      <alignment vertical="top"/>
    </xf>
    <xf numFmtId="0" fontId="17" fillId="0" borderId="1" xfId="0" applyFont="1" applyBorder="1" applyAlignment="1">
      <alignment vertical="top"/>
    </xf>
    <xf numFmtId="0" fontId="22" fillId="24" borderId="1" xfId="1" applyFont="1" applyFill="1" applyBorder="1" applyAlignment="1" applyProtection="1">
      <alignment vertical="top"/>
      <protection locked="0"/>
    </xf>
    <xf numFmtId="0" fontId="15" fillId="0" borderId="1" xfId="1" applyFont="1" applyBorder="1" applyAlignment="1">
      <alignment vertical="top"/>
    </xf>
    <xf numFmtId="0" fontId="16" fillId="0" borderId="0" xfId="0" applyFont="1" applyAlignment="1">
      <alignment vertical="top" wrapText="1"/>
    </xf>
    <xf numFmtId="0" fontId="15" fillId="2" borderId="1" xfId="1" applyFont="1" applyFill="1" applyBorder="1" applyAlignment="1">
      <alignment horizontal="center" vertical="top"/>
    </xf>
    <xf numFmtId="0" fontId="21" fillId="2" borderId="1" xfId="1" applyFont="1" applyFill="1" applyBorder="1" applyAlignment="1" applyProtection="1">
      <alignment vertical="top"/>
      <protection locked="0"/>
    </xf>
    <xf numFmtId="0" fontId="16" fillId="0" borderId="20" xfId="1" applyFont="1" applyBorder="1" applyAlignment="1">
      <alignment vertical="top"/>
    </xf>
    <xf numFmtId="0" fontId="16" fillId="0" borderId="17" xfId="0" applyFont="1" applyBorder="1" applyAlignment="1">
      <alignment vertical="top"/>
    </xf>
    <xf numFmtId="0" fontId="16" fillId="0" borderId="18" xfId="0" applyFont="1" applyBorder="1" applyAlignment="1">
      <alignment vertical="top"/>
    </xf>
    <xf numFmtId="0" fontId="21" fillId="2" borderId="2" xfId="1" applyFont="1" applyFill="1" applyBorder="1" applyAlignment="1">
      <alignment vertical="top"/>
    </xf>
    <xf numFmtId="0" fontId="16" fillId="0" borderId="3" xfId="1" applyFont="1" applyBorder="1" applyAlignment="1">
      <alignment vertical="top"/>
    </xf>
    <xf numFmtId="0" fontId="18" fillId="0" borderId="22" xfId="0" applyFont="1" applyBorder="1" applyAlignment="1">
      <alignment vertical="top"/>
    </xf>
    <xf numFmtId="0" fontId="16" fillId="2" borderId="3" xfId="1" applyFont="1" applyFill="1" applyBorder="1" applyAlignment="1">
      <alignment vertical="top"/>
    </xf>
    <xf numFmtId="0" fontId="16" fillId="0" borderId="20" xfId="1" applyFont="1" applyBorder="1" applyAlignment="1">
      <alignment vertical="top" wrapText="1"/>
    </xf>
    <xf numFmtId="0" fontId="23" fillId="2" borderId="1" xfId="1" applyFont="1" applyFill="1" applyBorder="1" applyAlignment="1">
      <alignment vertical="top"/>
    </xf>
    <xf numFmtId="0" fontId="22" fillId="2" borderId="1" xfId="1" applyFont="1" applyFill="1" applyBorder="1" applyAlignment="1" applyProtection="1">
      <alignment vertical="top"/>
      <protection locked="0"/>
    </xf>
    <xf numFmtId="0" fontId="17" fillId="0" borderId="17" xfId="0" applyFont="1" applyBorder="1" applyAlignment="1">
      <alignment vertical="top" wrapText="1"/>
    </xf>
    <xf numFmtId="0" fontId="18" fillId="0" borderId="17" xfId="0" applyFont="1" applyBorder="1" applyAlignment="1">
      <alignment vertical="top" wrapText="1"/>
    </xf>
    <xf numFmtId="0" fontId="18" fillId="0" borderId="18" xfId="0" applyFont="1" applyBorder="1" applyAlignment="1">
      <alignment vertical="top"/>
    </xf>
    <xf numFmtId="0" fontId="16" fillId="21" borderId="1" xfId="1" applyFont="1" applyFill="1" applyBorder="1" applyAlignment="1" applyProtection="1">
      <alignment vertical="top"/>
      <protection locked="0"/>
    </xf>
    <xf numFmtId="0" fontId="16" fillId="9" borderId="1" xfId="1" applyFont="1" applyFill="1" applyBorder="1" applyAlignment="1" applyProtection="1">
      <alignment vertical="top"/>
      <protection locked="0"/>
    </xf>
    <xf numFmtId="0" fontId="15" fillId="0" borderId="1" xfId="1" applyFont="1" applyBorder="1" applyAlignment="1">
      <alignment horizontal="center" vertical="top"/>
    </xf>
    <xf numFmtId="0" fontId="18" fillId="21" borderId="22" xfId="0" applyFont="1" applyFill="1" applyBorder="1" applyAlignment="1">
      <alignment vertical="top"/>
    </xf>
    <xf numFmtId="0" fontId="16" fillId="21" borderId="6" xfId="1" applyFont="1" applyFill="1" applyBorder="1" applyAlignment="1" applyProtection="1">
      <alignment vertical="top"/>
      <protection locked="0"/>
    </xf>
    <xf numFmtId="0" fontId="16" fillId="0" borderId="1" xfId="1" applyFont="1" applyBorder="1" applyAlignment="1" applyProtection="1">
      <alignment vertical="top"/>
      <protection locked="0"/>
    </xf>
    <xf numFmtId="0" fontId="18" fillId="0" borderId="23" xfId="0" applyFont="1" applyBorder="1" applyAlignment="1">
      <alignment vertical="top"/>
    </xf>
    <xf numFmtId="0" fontId="17" fillId="0" borderId="16" xfId="0" applyFont="1" applyBorder="1" applyAlignment="1">
      <alignment vertical="top"/>
    </xf>
    <xf numFmtId="0" fontId="17" fillId="0" borderId="17" xfId="0" applyFont="1" applyBorder="1" applyAlignment="1">
      <alignment vertical="top"/>
    </xf>
    <xf numFmtId="0" fontId="18" fillId="0" borderId="17" xfId="0" applyFont="1" applyBorder="1" applyAlignment="1">
      <alignment vertical="top"/>
    </xf>
    <xf numFmtId="0" fontId="17" fillId="0" borderId="18" xfId="0" applyFont="1" applyBorder="1" applyAlignment="1">
      <alignment vertical="top"/>
    </xf>
    <xf numFmtId="0" fontId="17" fillId="9" borderId="1" xfId="0" applyFont="1" applyFill="1" applyBorder="1" applyAlignment="1" applyProtection="1">
      <alignment vertical="top"/>
      <protection locked="0"/>
    </xf>
    <xf numFmtId="0" fontId="18" fillId="0" borderId="16" xfId="0" applyFont="1" applyBorder="1" applyAlignment="1">
      <alignment vertical="top"/>
    </xf>
    <xf numFmtId="0" fontId="14" fillId="0" borderId="1" xfId="1" applyFont="1" applyBorder="1" applyAlignment="1">
      <alignment vertical="top"/>
    </xf>
    <xf numFmtId="16" fontId="16" fillId="16" borderId="1" xfId="1" applyNumberFormat="1" applyFont="1" applyFill="1" applyBorder="1" applyAlignment="1" applyProtection="1">
      <alignment vertical="top"/>
      <protection locked="0"/>
    </xf>
    <xf numFmtId="16" fontId="16" fillId="16" borderId="1" xfId="1" applyNumberFormat="1" applyFont="1" applyFill="1" applyBorder="1" applyAlignment="1" applyProtection="1">
      <alignment vertical="top" wrapText="1"/>
      <protection locked="0"/>
    </xf>
    <xf numFmtId="16" fontId="16" fillId="16" borderId="9" xfId="1" applyNumberFormat="1" applyFont="1" applyFill="1" applyBorder="1" applyAlignment="1" applyProtection="1">
      <alignment vertical="top"/>
      <protection locked="0"/>
    </xf>
    <xf numFmtId="16" fontId="18" fillId="16" borderId="0" xfId="0" applyNumberFormat="1" applyFont="1" applyFill="1" applyAlignment="1">
      <alignment vertical="top"/>
    </xf>
    <xf numFmtId="16" fontId="18" fillId="16" borderId="11" xfId="0" applyNumberFormat="1" applyFont="1" applyFill="1" applyBorder="1" applyAlignment="1">
      <alignment vertical="top"/>
    </xf>
    <xf numFmtId="16" fontId="18" fillId="16" borderId="13" xfId="0" applyNumberFormat="1" applyFont="1" applyFill="1" applyBorder="1" applyAlignment="1">
      <alignment vertical="top"/>
    </xf>
    <xf numFmtId="16" fontId="18" fillId="16" borderId="15" xfId="0" applyNumberFormat="1" applyFont="1" applyFill="1" applyBorder="1" applyAlignment="1">
      <alignment vertical="top"/>
    </xf>
    <xf numFmtId="16" fontId="16" fillId="10" borderId="1" xfId="1" applyNumberFormat="1" applyFont="1" applyFill="1" applyBorder="1" applyAlignment="1" applyProtection="1">
      <alignment vertical="top"/>
      <protection locked="0"/>
    </xf>
    <xf numFmtId="16" fontId="16" fillId="16" borderId="1" xfId="1" applyNumberFormat="1" applyFont="1" applyFill="1" applyBorder="1" applyAlignment="1">
      <alignment vertical="top"/>
    </xf>
    <xf numFmtId="16" fontId="16" fillId="16" borderId="20" xfId="1" applyNumberFormat="1" applyFont="1" applyFill="1" applyBorder="1" applyAlignment="1">
      <alignment vertical="top"/>
    </xf>
    <xf numFmtId="16" fontId="16" fillId="16" borderId="21" xfId="1" applyNumberFormat="1" applyFont="1" applyFill="1" applyBorder="1" applyAlignment="1" applyProtection="1">
      <alignment vertical="top"/>
      <protection locked="0"/>
    </xf>
    <xf numFmtId="16" fontId="16" fillId="16" borderId="6" xfId="1" applyNumberFormat="1" applyFont="1" applyFill="1" applyBorder="1" applyAlignment="1" applyProtection="1">
      <alignment vertical="top"/>
      <protection locked="0"/>
    </xf>
    <xf numFmtId="14" fontId="16" fillId="7" borderId="1" xfId="1" applyNumberFormat="1" applyFont="1" applyFill="1" applyBorder="1" applyAlignment="1" applyProtection="1">
      <alignment vertical="top"/>
      <protection locked="0"/>
    </xf>
    <xf numFmtId="14" fontId="16" fillId="8" borderId="1" xfId="1" applyNumberFormat="1" applyFont="1" applyFill="1" applyBorder="1" applyAlignment="1" applyProtection="1">
      <alignment horizontal="left" vertical="top"/>
      <protection locked="0"/>
    </xf>
    <xf numFmtId="14" fontId="16" fillId="15" borderId="1" xfId="1" applyNumberFormat="1" applyFont="1" applyFill="1" applyBorder="1" applyAlignment="1" applyProtection="1">
      <alignment vertical="top"/>
      <protection locked="0"/>
    </xf>
    <xf numFmtId="14" fontId="16" fillId="7" borderId="1" xfId="1" applyNumberFormat="1" applyFont="1" applyFill="1" applyBorder="1" applyAlignment="1" applyProtection="1">
      <alignment vertical="top" wrapText="1"/>
      <protection locked="0"/>
    </xf>
    <xf numFmtId="14" fontId="16" fillId="2" borderId="1" xfId="1" applyNumberFormat="1" applyFont="1" applyFill="1" applyBorder="1" applyAlignment="1" applyProtection="1">
      <alignment vertical="top"/>
      <protection locked="0"/>
    </xf>
    <xf numFmtId="14" fontId="16" fillId="2" borderId="1" xfId="1" applyNumberFormat="1" applyFont="1" applyFill="1" applyBorder="1" applyAlignment="1" applyProtection="1">
      <alignment horizontal="left" vertical="top"/>
      <protection locked="0"/>
    </xf>
    <xf numFmtId="14" fontId="18" fillId="7" borderId="19" xfId="0" applyNumberFormat="1" applyFont="1" applyFill="1" applyBorder="1" applyAlignment="1">
      <alignment vertical="top"/>
    </xf>
    <xf numFmtId="14" fontId="18" fillId="7" borderId="15" xfId="0" applyNumberFormat="1" applyFont="1" applyFill="1" applyBorder="1" applyAlignment="1">
      <alignment vertical="top"/>
    </xf>
    <xf numFmtId="14" fontId="16" fillId="10" borderId="1" xfId="1" applyNumberFormat="1" applyFont="1" applyFill="1" applyBorder="1" applyAlignment="1" applyProtection="1">
      <alignment vertical="top"/>
      <protection locked="0"/>
    </xf>
    <xf numFmtId="14" fontId="16" fillId="10" borderId="1" xfId="1" applyNumberFormat="1" applyFont="1" applyFill="1" applyBorder="1" applyAlignment="1" applyProtection="1">
      <alignment horizontal="left" vertical="top"/>
      <protection locked="0"/>
    </xf>
    <xf numFmtId="14" fontId="16" fillId="2" borderId="2" xfId="1" applyNumberFormat="1" applyFont="1" applyFill="1" applyBorder="1" applyAlignment="1" applyProtection="1">
      <alignment horizontal="left" vertical="top"/>
      <protection locked="0"/>
    </xf>
    <xf numFmtId="14" fontId="20" fillId="10" borderId="1" xfId="1" applyNumberFormat="1" applyFont="1" applyFill="1" applyBorder="1" applyAlignment="1" applyProtection="1">
      <alignment vertical="top"/>
      <protection locked="0"/>
    </xf>
    <xf numFmtId="14" fontId="16" fillId="8" borderId="1" xfId="1" applyNumberFormat="1" applyFont="1" applyFill="1" applyBorder="1" applyAlignment="1" applyProtection="1">
      <alignment vertical="top"/>
      <protection locked="0"/>
    </xf>
    <xf numFmtId="14" fontId="18" fillId="7" borderId="1" xfId="1" applyNumberFormat="1" applyFont="1" applyFill="1" applyBorder="1" applyAlignment="1" applyProtection="1">
      <alignment vertical="top"/>
      <protection locked="0"/>
    </xf>
    <xf numFmtId="14" fontId="16" fillId="2" borderId="4" xfId="1" applyNumberFormat="1" applyFont="1" applyFill="1" applyBorder="1" applyAlignment="1" applyProtection="1">
      <alignment vertical="top"/>
      <protection locked="0"/>
    </xf>
    <xf numFmtId="14" fontId="16" fillId="2" borderId="5" xfId="1" applyNumberFormat="1" applyFont="1" applyFill="1" applyBorder="1" applyAlignment="1" applyProtection="1">
      <alignment vertical="top"/>
      <protection locked="0"/>
    </xf>
    <xf numFmtId="14" fontId="17" fillId="15" borderId="0" xfId="0" applyNumberFormat="1" applyFont="1" applyFill="1" applyAlignment="1" applyProtection="1">
      <alignment vertical="top" wrapText="1"/>
      <protection locked="0"/>
    </xf>
    <xf numFmtId="14" fontId="16" fillId="15" borderId="1" xfId="1" applyNumberFormat="1" applyFont="1" applyFill="1" applyBorder="1" applyAlignment="1" applyProtection="1">
      <alignment vertical="top" wrapText="1"/>
      <protection locked="0"/>
    </xf>
    <xf numFmtId="14" fontId="17" fillId="15" borderId="1" xfId="0" applyNumberFormat="1" applyFont="1" applyFill="1" applyBorder="1" applyAlignment="1" applyProtection="1">
      <alignment vertical="top"/>
      <protection locked="0"/>
    </xf>
    <xf numFmtId="14" fontId="16" fillId="23" borderId="1" xfId="1" applyNumberFormat="1" applyFont="1" applyFill="1" applyBorder="1" applyAlignment="1" applyProtection="1">
      <alignment vertical="top"/>
      <protection locked="0"/>
    </xf>
    <xf numFmtId="14" fontId="16" fillId="10" borderId="1" xfId="1" applyNumberFormat="1" applyFont="1" applyFill="1" applyBorder="1" applyAlignment="1">
      <alignment vertical="top"/>
    </xf>
    <xf numFmtId="14" fontId="16" fillId="7" borderId="1" xfId="1" applyNumberFormat="1" applyFont="1" applyFill="1" applyBorder="1" applyAlignment="1">
      <alignment vertical="top"/>
    </xf>
    <xf numFmtId="14" fontId="16" fillId="8" borderId="1" xfId="1" applyNumberFormat="1" applyFont="1" applyFill="1" applyBorder="1" applyAlignment="1">
      <alignment vertical="top"/>
    </xf>
    <xf numFmtId="14" fontId="16" fillId="15" borderId="1" xfId="1" applyNumberFormat="1" applyFont="1" applyFill="1" applyBorder="1" applyAlignment="1">
      <alignment vertical="top"/>
    </xf>
    <xf numFmtId="14" fontId="16" fillId="22" borderId="1" xfId="1" applyNumberFormat="1" applyFont="1" applyFill="1" applyBorder="1" applyAlignment="1" applyProtection="1">
      <alignment horizontal="left" vertical="top"/>
      <protection locked="0"/>
    </xf>
    <xf numFmtId="14" fontId="18" fillId="15" borderId="1" xfId="1" applyNumberFormat="1" applyFont="1" applyFill="1" applyBorder="1" applyAlignment="1" applyProtection="1">
      <alignment vertical="top"/>
      <protection locked="0"/>
    </xf>
    <xf numFmtId="14" fontId="16" fillId="2" borderId="1" xfId="0" applyNumberFormat="1" applyFont="1" applyFill="1" applyBorder="1" applyAlignment="1" applyProtection="1">
      <alignment vertical="top"/>
      <protection locked="0"/>
    </xf>
    <xf numFmtId="14" fontId="17" fillId="10" borderId="0" xfId="0" applyNumberFormat="1" applyFont="1" applyFill="1" applyAlignment="1" applyProtection="1">
      <alignment vertical="top"/>
      <protection locked="0"/>
    </xf>
    <xf numFmtId="14" fontId="22" fillId="2" borderId="1" xfId="1" applyNumberFormat="1" applyFont="1" applyFill="1" applyBorder="1" applyAlignment="1" applyProtection="1">
      <alignment vertical="top"/>
      <protection locked="0"/>
    </xf>
    <xf numFmtId="14" fontId="16" fillId="2" borderId="1" xfId="1" applyNumberFormat="1" applyFont="1" applyFill="1" applyBorder="1" applyAlignment="1">
      <alignment vertical="top"/>
    </xf>
    <xf numFmtId="14" fontId="17" fillId="10" borderId="1" xfId="0" applyNumberFormat="1" applyFont="1" applyFill="1" applyBorder="1" applyAlignment="1" applyProtection="1">
      <alignment vertical="top"/>
      <protection locked="0"/>
    </xf>
    <xf numFmtId="14" fontId="16" fillId="21" borderId="1" xfId="1" applyNumberFormat="1" applyFont="1" applyFill="1" applyBorder="1" applyAlignment="1" applyProtection="1">
      <alignment vertical="top"/>
      <protection locked="0"/>
    </xf>
    <xf numFmtId="14" fontId="17" fillId="8" borderId="1" xfId="1" applyNumberFormat="1" applyFont="1" applyFill="1" applyBorder="1" applyAlignment="1" applyProtection="1">
      <alignment horizontal="left" vertical="top"/>
      <protection locked="0"/>
    </xf>
    <xf numFmtId="0" fontId="3" fillId="17" borderId="7" xfId="0" applyFont="1" applyFill="1" applyBorder="1"/>
    <xf numFmtId="14" fontId="16" fillId="7" borderId="1" xfId="1" applyNumberFormat="1" applyFont="1" applyFill="1" applyBorder="1" applyAlignment="1" applyProtection="1">
      <alignment horizontal="right" vertical="top"/>
      <protection locked="0"/>
    </xf>
    <xf numFmtId="14" fontId="16" fillId="8" borderId="1" xfId="1" applyNumberFormat="1" applyFont="1" applyFill="1" applyBorder="1" applyAlignment="1" applyProtection="1">
      <alignment horizontal="right" vertical="top"/>
      <protection locked="0"/>
    </xf>
    <xf numFmtId="14" fontId="16" fillId="8" borderId="1" xfId="1" applyNumberFormat="1" applyFont="1" applyFill="1" applyBorder="1" applyAlignment="1">
      <alignment horizontal="right" vertical="top"/>
    </xf>
    <xf numFmtId="14" fontId="16" fillId="22" borderId="1" xfId="1" applyNumberFormat="1" applyFont="1" applyFill="1" applyBorder="1" applyAlignment="1" applyProtection="1">
      <alignment horizontal="right" vertical="top"/>
      <protection locked="0"/>
    </xf>
    <xf numFmtId="14" fontId="16" fillId="8" borderId="1" xfId="0" applyNumberFormat="1" applyFont="1" applyFill="1" applyBorder="1" applyAlignment="1" applyProtection="1">
      <alignment horizontal="right" vertical="top"/>
      <protection locked="0"/>
    </xf>
    <xf numFmtId="14" fontId="16" fillId="22" borderId="1" xfId="0" applyNumberFormat="1" applyFont="1" applyFill="1" applyBorder="1" applyAlignment="1" applyProtection="1">
      <alignment horizontal="right" vertical="top"/>
      <protection locked="0"/>
    </xf>
    <xf numFmtId="14" fontId="16" fillId="8" borderId="3" xfId="1" applyNumberFormat="1" applyFont="1" applyFill="1" applyBorder="1" applyAlignment="1" applyProtection="1">
      <alignment horizontal="right" vertical="top"/>
      <protection locked="0"/>
    </xf>
    <xf numFmtId="14" fontId="16" fillId="8" borderId="1" xfId="1" applyNumberFormat="1" applyFont="1" applyFill="1" applyBorder="1" applyAlignment="1" applyProtection="1">
      <alignment horizontal="right" vertical="top" wrapText="1"/>
      <protection locked="0"/>
    </xf>
    <xf numFmtId="14" fontId="16" fillId="10" borderId="1" xfId="1" applyNumberFormat="1" applyFont="1" applyFill="1" applyBorder="1" applyAlignment="1" applyProtection="1">
      <alignment horizontal="right" vertical="top"/>
      <protection locked="0"/>
    </xf>
    <xf numFmtId="14" fontId="17" fillId="8" borderId="1" xfId="0" applyNumberFormat="1" applyFont="1" applyFill="1" applyBorder="1" applyAlignment="1" applyProtection="1">
      <alignment horizontal="right" vertical="top"/>
      <protection locked="0"/>
    </xf>
    <xf numFmtId="14" fontId="16" fillId="23" borderId="1" xfId="1" applyNumberFormat="1" applyFont="1" applyFill="1" applyBorder="1" applyAlignment="1" applyProtection="1">
      <alignment horizontal="left" vertical="top"/>
      <protection locked="0"/>
    </xf>
    <xf numFmtId="0" fontId="15" fillId="14" borderId="1" xfId="1" applyFont="1" applyFill="1" applyBorder="1" applyAlignment="1">
      <alignment horizontal="left" vertical="top"/>
    </xf>
    <xf numFmtId="14" fontId="16" fillId="8" borderId="1" xfId="0" applyNumberFormat="1" applyFont="1" applyFill="1" applyBorder="1" applyAlignment="1" applyProtection="1">
      <alignment horizontal="left" vertical="top"/>
      <protection locked="0"/>
    </xf>
    <xf numFmtId="14" fontId="17" fillId="8" borderId="1" xfId="0" applyNumberFormat="1" applyFont="1" applyFill="1" applyBorder="1" applyAlignment="1" applyProtection="1">
      <alignment vertical="top"/>
      <protection locked="0"/>
    </xf>
    <xf numFmtId="0" fontId="17" fillId="0" borderId="29" xfId="0" applyFont="1" applyBorder="1" applyAlignment="1">
      <alignment vertical="top"/>
    </xf>
    <xf numFmtId="0" fontId="17" fillId="0" borderId="31" xfId="0" applyFont="1" applyBorder="1" applyAlignment="1">
      <alignment vertical="top"/>
    </xf>
    <xf numFmtId="0" fontId="18" fillId="0" borderId="31" xfId="0" applyFont="1" applyBorder="1" applyAlignment="1">
      <alignment vertical="top"/>
    </xf>
    <xf numFmtId="0" fontId="17" fillId="0" borderId="30" xfId="0" applyFont="1" applyBorder="1" applyAlignment="1">
      <alignment vertical="top"/>
    </xf>
    <xf numFmtId="0" fontId="13" fillId="25" borderId="1" xfId="1" applyFont="1" applyFill="1" applyBorder="1" applyAlignment="1" applyProtection="1">
      <alignment vertical="top"/>
      <protection locked="0"/>
    </xf>
    <xf numFmtId="0" fontId="13" fillId="26" borderId="1" xfId="1" applyFont="1" applyFill="1" applyBorder="1" applyAlignment="1" applyProtection="1">
      <alignment horizontal="left" vertical="top"/>
      <protection locked="0"/>
    </xf>
    <xf numFmtId="0" fontId="9" fillId="27" borderId="3" xfId="0" applyFont="1" applyFill="1" applyBorder="1" applyAlignment="1" applyProtection="1">
      <alignment vertical="top"/>
      <protection locked="0"/>
    </xf>
    <xf numFmtId="0" fontId="10" fillId="27" borderId="1" xfId="0" applyFont="1" applyFill="1" applyBorder="1" applyAlignment="1" applyProtection="1">
      <alignment vertical="top"/>
      <protection locked="0"/>
    </xf>
    <xf numFmtId="0" fontId="9" fillId="27" borderId="1" xfId="0" applyFont="1" applyFill="1" applyBorder="1" applyAlignment="1" applyProtection="1">
      <alignment vertical="top"/>
      <protection locked="0"/>
    </xf>
    <xf numFmtId="0" fontId="17" fillId="0" borderId="9" xfId="0" applyFont="1" applyBorder="1" applyAlignment="1">
      <alignment horizontal="left" vertical="top"/>
    </xf>
    <xf numFmtId="0" fontId="16" fillId="27" borderId="1" xfId="1" applyFont="1" applyFill="1" applyBorder="1" applyAlignment="1">
      <alignment vertical="top"/>
    </xf>
    <xf numFmtId="0" fontId="16" fillId="27" borderId="1" xfId="1" applyFont="1" applyFill="1" applyBorder="1" applyAlignment="1" applyProtection="1">
      <alignment vertical="top"/>
      <protection locked="0"/>
    </xf>
    <xf numFmtId="0" fontId="16" fillId="23" borderId="1" xfId="1" applyFont="1" applyFill="1" applyBorder="1" applyAlignment="1">
      <alignment vertical="top"/>
    </xf>
    <xf numFmtId="0" fontId="17" fillId="23" borderId="0" xfId="0" applyFont="1" applyFill="1" applyAlignment="1" applyProtection="1">
      <alignment vertical="top"/>
      <protection locked="0"/>
    </xf>
    <xf numFmtId="14" fontId="4" fillId="0" borderId="7" xfId="0" applyNumberFormat="1" applyFont="1" applyBorder="1" applyAlignment="1"/>
    <xf numFmtId="14" fontId="3" fillId="0" borderId="7" xfId="0" applyNumberFormat="1" applyFont="1" applyBorder="1" applyAlignment="1"/>
  </cellXfs>
  <cellStyles count="2">
    <cellStyle name="Standaard" xfId="0" builtinId="0"/>
    <cellStyle name="Standaard 2" xfId="1" xr:uid="{00000000-0005-0000-0000-000001000000}"/>
  </cellStyles>
  <dxfs count="0"/>
  <tableStyles count="0" defaultTableStyle="TableStyleMedium2" defaultPivotStyle="PivotStyleLight16"/>
  <colors>
    <mruColors>
      <color rgb="FFF8CAAE"/>
      <color rgb="FFD9616A"/>
      <color rgb="FFC5BAEC"/>
      <color rgb="FFD1C8F0"/>
      <color rgb="FFD6BBEB"/>
      <color rgb="FFC198E0"/>
      <color rgb="FFD8FAFC"/>
      <color rgb="FFFFFFDD"/>
      <color rgb="FFF7BE9B"/>
      <color rgb="FFF5B38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S325"/>
  <sheetViews>
    <sheetView tabSelected="1" zoomScale="36" zoomScaleNormal="36" workbookViewId="0">
      <pane xSplit="3" ySplit="1" topLeftCell="F259" activePane="bottomRight" state="frozen"/>
      <selection pane="bottomRight" activeCell="D1" sqref="D1:D1048576"/>
      <selection pane="bottomLeft" activeCell="A2" sqref="A2"/>
      <selection pane="topRight" activeCell="D1" sqref="D1"/>
    </sheetView>
  </sheetViews>
  <sheetFormatPr defaultColWidth="9.42578125" defaultRowHeight="15" customHeight="1"/>
  <cols>
    <col min="1" max="1" width="6.85546875" style="87" bestFit="1" customWidth="1"/>
    <col min="2" max="2" width="14.140625" style="84" bestFit="1" customWidth="1"/>
    <col min="3" max="3" width="12.42578125" style="84" bestFit="1" customWidth="1"/>
    <col min="4" max="4" width="171" style="84" bestFit="1" customWidth="1"/>
    <col min="5" max="5" width="86.28515625" style="83" bestFit="1" customWidth="1"/>
    <col min="6" max="6" width="119.28515625" style="83" bestFit="1" customWidth="1"/>
    <col min="7" max="7" width="174" style="88" bestFit="1" customWidth="1"/>
    <col min="8" max="8" width="152.85546875" style="83" bestFit="1" customWidth="1"/>
    <col min="9" max="9" width="40.28515625" style="83" bestFit="1" customWidth="1"/>
    <col min="10" max="10" width="9.85546875" style="83" bestFit="1" customWidth="1"/>
    <col min="11" max="16384" width="9.42578125" style="83"/>
  </cols>
  <sheetData>
    <row r="1" spans="1:10" s="82" customFormat="1" ht="23.1">
      <c r="A1" s="89" t="s">
        <v>0</v>
      </c>
      <c r="B1" s="90" t="s">
        <v>1</v>
      </c>
      <c r="C1" s="89" t="s">
        <v>2</v>
      </c>
      <c r="D1" s="91" t="s">
        <v>3</v>
      </c>
      <c r="E1" s="92" t="s">
        <v>4</v>
      </c>
      <c r="F1" s="93" t="s">
        <v>5</v>
      </c>
      <c r="G1" s="231" t="s">
        <v>6</v>
      </c>
      <c r="H1" s="230" t="s">
        <v>7</v>
      </c>
      <c r="I1" s="94" t="s">
        <v>8</v>
      </c>
      <c r="J1" s="223" t="s">
        <v>9</v>
      </c>
    </row>
    <row r="2" spans="1:10" s="82" customFormat="1" ht="23.1">
      <c r="A2" s="95">
        <v>33</v>
      </c>
      <c r="B2" s="96" t="s">
        <v>10</v>
      </c>
      <c r="C2" s="89" t="s">
        <v>2</v>
      </c>
      <c r="D2" s="97" t="s">
        <v>11</v>
      </c>
      <c r="E2" s="98"/>
      <c r="F2" s="99"/>
      <c r="G2" s="100"/>
      <c r="H2" s="101"/>
      <c r="I2" s="102"/>
      <c r="J2" s="233"/>
    </row>
    <row r="3" spans="1:10" ht="23.1">
      <c r="A3" s="95">
        <v>34</v>
      </c>
      <c r="B3" s="96" t="s">
        <v>12</v>
      </c>
      <c r="C3" s="108">
        <v>45523</v>
      </c>
      <c r="D3" s="109" t="s">
        <v>13</v>
      </c>
      <c r="E3" s="166"/>
      <c r="F3" s="178"/>
      <c r="G3" s="179"/>
      <c r="H3" s="180"/>
      <c r="I3" s="102"/>
      <c r="J3" s="234"/>
    </row>
    <row r="4" spans="1:10" ht="22.5">
      <c r="A4" s="110"/>
      <c r="B4" s="111"/>
      <c r="C4" s="108">
        <v>45524</v>
      </c>
      <c r="D4" s="109" t="s">
        <v>14</v>
      </c>
      <c r="E4" s="167" t="s">
        <v>15</v>
      </c>
      <c r="F4" s="181" t="s">
        <v>15</v>
      </c>
      <c r="G4" s="179" t="s">
        <v>15</v>
      </c>
      <c r="H4" s="180" t="s">
        <v>15</v>
      </c>
      <c r="I4" s="102"/>
      <c r="J4" s="234"/>
    </row>
    <row r="5" spans="1:10" ht="22.5">
      <c r="A5" s="107"/>
      <c r="B5" s="112"/>
      <c r="C5" s="108">
        <v>45525</v>
      </c>
      <c r="D5" s="112"/>
      <c r="E5" s="166" t="s">
        <v>16</v>
      </c>
      <c r="F5" s="178" t="s">
        <v>17</v>
      </c>
      <c r="G5" s="179" t="s">
        <v>18</v>
      </c>
      <c r="H5" s="180" t="s">
        <v>18</v>
      </c>
      <c r="I5" s="102"/>
      <c r="J5" s="234"/>
    </row>
    <row r="6" spans="1:10" ht="22.5">
      <c r="A6" s="107"/>
      <c r="B6" s="112"/>
      <c r="C6" s="108">
        <v>45526</v>
      </c>
      <c r="D6" s="113"/>
      <c r="E6" s="166" t="s">
        <v>19</v>
      </c>
      <c r="F6" s="178" t="s">
        <v>17</v>
      </c>
      <c r="G6" s="179" t="s">
        <v>18</v>
      </c>
      <c r="H6" s="180" t="s">
        <v>18</v>
      </c>
      <c r="I6" s="102"/>
      <c r="J6" s="234"/>
    </row>
    <row r="7" spans="1:10" ht="22.5">
      <c r="A7" s="107"/>
      <c r="B7" s="112"/>
      <c r="C7" s="108">
        <v>45527</v>
      </c>
      <c r="D7" s="112" t="s">
        <v>20</v>
      </c>
      <c r="E7" s="166" t="s">
        <v>21</v>
      </c>
      <c r="F7" s="178" t="s">
        <v>22</v>
      </c>
      <c r="G7" s="179" t="s">
        <v>23</v>
      </c>
      <c r="H7" s="180" t="s">
        <v>24</v>
      </c>
      <c r="I7" s="102"/>
      <c r="J7" s="234"/>
    </row>
    <row r="8" spans="1:10" ht="23.1">
      <c r="A8" s="103"/>
      <c r="B8" s="96"/>
      <c r="C8" s="104">
        <v>45528</v>
      </c>
      <c r="D8" s="105"/>
      <c r="E8" s="106"/>
      <c r="F8" s="182"/>
      <c r="G8" s="183"/>
      <c r="H8" s="182"/>
      <c r="I8" s="106"/>
      <c r="J8" s="234"/>
    </row>
    <row r="9" spans="1:10" ht="23.1">
      <c r="A9" s="103"/>
      <c r="B9" s="96"/>
      <c r="C9" s="104">
        <v>45529</v>
      </c>
      <c r="D9" s="105"/>
      <c r="E9" s="106"/>
      <c r="F9" s="182"/>
      <c r="G9" s="183"/>
      <c r="H9" s="182"/>
      <c r="I9" s="106"/>
      <c r="J9" s="234"/>
    </row>
    <row r="10" spans="1:10" ht="23.1">
      <c r="A10" s="107">
        <v>35</v>
      </c>
      <c r="B10" s="96" t="s">
        <v>25</v>
      </c>
      <c r="C10" s="108">
        <v>45530</v>
      </c>
      <c r="D10" s="235" t="s">
        <v>26</v>
      </c>
      <c r="E10" s="166"/>
      <c r="F10" s="178"/>
      <c r="G10" s="179"/>
      <c r="H10" s="180"/>
      <c r="I10" s="102"/>
      <c r="J10" s="234"/>
    </row>
    <row r="11" spans="1:10" ht="22.5">
      <c r="A11" s="110"/>
      <c r="B11" s="111"/>
      <c r="C11" s="108">
        <v>45531</v>
      </c>
      <c r="D11" s="112"/>
      <c r="E11" s="166"/>
      <c r="F11" s="178"/>
      <c r="G11" s="179"/>
      <c r="H11" s="180"/>
      <c r="I11" s="102"/>
      <c r="J11" s="234"/>
    </row>
    <row r="12" spans="1:10" ht="22.5">
      <c r="A12" s="107"/>
      <c r="B12" s="112"/>
      <c r="C12" s="108">
        <v>45532</v>
      </c>
      <c r="D12" s="112"/>
      <c r="E12" s="166"/>
      <c r="F12" s="178"/>
      <c r="G12" s="179"/>
      <c r="H12" s="180"/>
      <c r="I12" s="102"/>
      <c r="J12" s="234"/>
    </row>
    <row r="13" spans="1:10" ht="22.5">
      <c r="A13" s="107"/>
      <c r="B13" s="112"/>
      <c r="C13" s="108">
        <v>45533</v>
      </c>
      <c r="D13" s="113"/>
      <c r="E13" s="166"/>
      <c r="F13" s="178"/>
      <c r="G13" s="179"/>
      <c r="H13" s="180"/>
      <c r="I13" s="102"/>
      <c r="J13" s="234"/>
    </row>
    <row r="14" spans="1:10" ht="22.5">
      <c r="A14" s="107"/>
      <c r="B14" s="112"/>
      <c r="C14" s="108">
        <v>45534</v>
      </c>
      <c r="D14" s="112"/>
      <c r="E14" s="166"/>
      <c r="F14" s="178"/>
      <c r="G14" s="179"/>
      <c r="H14" s="180"/>
      <c r="I14" s="102"/>
      <c r="J14" s="234"/>
    </row>
    <row r="15" spans="1:10" ht="23.1">
      <c r="A15" s="103"/>
      <c r="B15" s="96"/>
      <c r="C15" s="104">
        <v>45535</v>
      </c>
      <c r="D15" s="105"/>
      <c r="E15" s="106"/>
      <c r="F15" s="182"/>
      <c r="G15" s="183"/>
      <c r="H15" s="182"/>
      <c r="I15" s="106"/>
      <c r="J15" s="234"/>
    </row>
    <row r="16" spans="1:10" ht="23.1">
      <c r="A16" s="103"/>
      <c r="B16" s="96"/>
      <c r="C16" s="104">
        <v>45536</v>
      </c>
      <c r="D16" s="105"/>
      <c r="E16" s="106"/>
      <c r="F16" s="182"/>
      <c r="G16" s="183"/>
      <c r="H16" s="182"/>
      <c r="I16" s="106"/>
      <c r="J16" s="234"/>
    </row>
    <row r="17" spans="1:10" ht="23.1">
      <c r="A17" s="107">
        <v>36</v>
      </c>
      <c r="B17" s="96" t="s">
        <v>27</v>
      </c>
      <c r="C17" s="108">
        <v>45537</v>
      </c>
      <c r="D17" s="112"/>
      <c r="E17" s="168"/>
      <c r="F17" s="184"/>
      <c r="G17" s="179"/>
      <c r="H17" s="180" t="s">
        <v>28</v>
      </c>
      <c r="I17" s="102"/>
      <c r="J17" s="234"/>
    </row>
    <row r="18" spans="1:10" ht="22.5">
      <c r="A18" s="107"/>
      <c r="B18" s="112"/>
      <c r="C18" s="108">
        <v>45538</v>
      </c>
      <c r="D18" s="113"/>
      <c r="E18" s="169"/>
      <c r="F18" s="185"/>
      <c r="G18" s="179"/>
      <c r="H18" s="180"/>
      <c r="I18" s="102"/>
      <c r="J18" s="234"/>
    </row>
    <row r="19" spans="1:10" ht="22.5">
      <c r="A19" s="107"/>
      <c r="B19" s="112"/>
      <c r="C19" s="108">
        <v>45539</v>
      </c>
      <c r="D19" s="112"/>
      <c r="E19" s="166"/>
      <c r="F19" s="178"/>
      <c r="G19" s="179"/>
      <c r="H19" s="180"/>
      <c r="I19" s="102"/>
      <c r="J19" s="234"/>
    </row>
    <row r="20" spans="1:10" ht="22.5">
      <c r="A20" s="107"/>
      <c r="B20" s="112"/>
      <c r="C20" s="108">
        <v>45540</v>
      </c>
      <c r="D20" s="112"/>
      <c r="E20" s="166"/>
      <c r="F20" s="178"/>
      <c r="G20" s="179"/>
      <c r="H20" s="180"/>
      <c r="I20" s="102"/>
      <c r="J20" s="234"/>
    </row>
    <row r="21" spans="1:10" ht="22.5">
      <c r="A21" s="107"/>
      <c r="B21" s="112"/>
      <c r="C21" s="108">
        <v>45541</v>
      </c>
      <c r="D21" s="112"/>
      <c r="E21" s="166"/>
      <c r="F21" s="178"/>
      <c r="G21" s="179"/>
      <c r="H21" s="180"/>
      <c r="I21" s="102"/>
      <c r="J21" s="234"/>
    </row>
    <row r="22" spans="1:10" ht="22.5">
      <c r="A22" s="103"/>
      <c r="B22" s="105"/>
      <c r="C22" s="104">
        <v>45542</v>
      </c>
      <c r="D22" s="105"/>
      <c r="E22" s="106"/>
      <c r="F22" s="182"/>
      <c r="G22" s="183"/>
      <c r="H22" s="182"/>
      <c r="I22" s="106"/>
      <c r="J22" s="234"/>
    </row>
    <row r="23" spans="1:10" ht="23.1">
      <c r="A23" s="103"/>
      <c r="B23" s="96"/>
      <c r="C23" s="104">
        <v>45543</v>
      </c>
      <c r="D23" s="105"/>
      <c r="E23" s="106"/>
      <c r="F23" s="182"/>
      <c r="G23" s="183"/>
      <c r="H23" s="182"/>
      <c r="I23" s="106"/>
      <c r="J23" s="234"/>
    </row>
    <row r="24" spans="1:10" ht="23.1">
      <c r="A24" s="107">
        <v>37</v>
      </c>
      <c r="B24" s="96" t="s">
        <v>29</v>
      </c>
      <c r="C24" s="108">
        <v>45544</v>
      </c>
      <c r="D24" s="235" t="s">
        <v>26</v>
      </c>
      <c r="E24" s="166"/>
      <c r="F24" s="178"/>
      <c r="G24" s="179" t="s">
        <v>28</v>
      </c>
      <c r="H24" s="180"/>
      <c r="I24" s="102"/>
      <c r="J24" s="234"/>
    </row>
    <row r="25" spans="1:10" ht="22.5">
      <c r="A25" s="107"/>
      <c r="B25" s="112"/>
      <c r="C25" s="108">
        <v>45545</v>
      </c>
      <c r="D25" s="114"/>
      <c r="E25" s="166"/>
      <c r="F25" s="178"/>
      <c r="G25" s="179"/>
      <c r="H25" s="180"/>
      <c r="I25" s="102"/>
      <c r="J25" s="234"/>
    </row>
    <row r="26" spans="1:10" ht="22.5">
      <c r="A26" s="107"/>
      <c r="B26" s="112"/>
      <c r="C26" s="108">
        <v>45546</v>
      </c>
      <c r="D26" s="112"/>
      <c r="E26" s="166"/>
      <c r="F26" s="178"/>
      <c r="G26" s="179"/>
      <c r="H26" s="180"/>
      <c r="I26" s="102"/>
      <c r="J26" s="234"/>
    </row>
    <row r="27" spans="1:10" ht="22.5">
      <c r="A27" s="107"/>
      <c r="B27" s="112"/>
      <c r="C27" s="108">
        <v>45547</v>
      </c>
      <c r="D27" s="112"/>
      <c r="E27" s="166" t="s">
        <v>30</v>
      </c>
      <c r="F27" s="178"/>
      <c r="G27" s="179"/>
      <c r="H27" s="180"/>
      <c r="I27" s="102"/>
      <c r="J27" s="234"/>
    </row>
    <row r="28" spans="1:10" ht="22.5">
      <c r="A28" s="107"/>
      <c r="B28" s="112"/>
      <c r="C28" s="108">
        <v>45548</v>
      </c>
      <c r="D28" s="112"/>
      <c r="E28" s="166" t="s">
        <v>31</v>
      </c>
      <c r="F28" s="178"/>
      <c r="G28" s="179"/>
      <c r="H28" s="180"/>
      <c r="I28" s="102"/>
      <c r="J28" s="234"/>
    </row>
    <row r="29" spans="1:10" ht="22.5">
      <c r="A29" s="103"/>
      <c r="B29" s="105"/>
      <c r="C29" s="104">
        <v>45549</v>
      </c>
      <c r="D29" s="105"/>
      <c r="E29" s="106"/>
      <c r="F29" s="182"/>
      <c r="G29" s="183"/>
      <c r="H29" s="182"/>
      <c r="I29" s="106"/>
      <c r="J29" s="234"/>
    </row>
    <row r="30" spans="1:10" ht="23.1">
      <c r="A30" s="103"/>
      <c r="B30" s="96"/>
      <c r="C30" s="104">
        <v>45550</v>
      </c>
      <c r="D30" s="105"/>
      <c r="E30" s="106"/>
      <c r="F30" s="182"/>
      <c r="G30" s="183"/>
      <c r="H30" s="182"/>
      <c r="I30" s="106"/>
      <c r="J30" s="234"/>
    </row>
    <row r="31" spans="1:10" ht="23.1">
      <c r="A31" s="107">
        <v>38</v>
      </c>
      <c r="B31" s="96" t="s">
        <v>32</v>
      </c>
      <c r="C31" s="108">
        <v>45551</v>
      </c>
      <c r="D31" s="109" t="s">
        <v>33</v>
      </c>
      <c r="E31" s="166"/>
      <c r="F31" s="178" t="s">
        <v>28</v>
      </c>
      <c r="G31" s="179"/>
      <c r="H31" s="180"/>
      <c r="I31" s="102"/>
      <c r="J31" s="234"/>
    </row>
    <row r="32" spans="1:10" ht="22.5">
      <c r="A32" s="107"/>
      <c r="B32" s="112"/>
      <c r="C32" s="108">
        <v>45552</v>
      </c>
      <c r="D32" s="115"/>
      <c r="E32" s="170"/>
      <c r="F32" s="178"/>
      <c r="G32" s="179"/>
      <c r="H32" s="180"/>
      <c r="I32" s="102"/>
      <c r="J32" s="234"/>
    </row>
    <row r="33" spans="1:10" ht="22.5">
      <c r="A33" s="116"/>
      <c r="B33" s="117"/>
      <c r="C33" s="108">
        <v>45553</v>
      </c>
      <c r="D33" s="118"/>
      <c r="E33" s="171"/>
      <c r="F33" s="178"/>
      <c r="G33" s="179"/>
      <c r="H33" s="180"/>
      <c r="I33" s="102"/>
      <c r="J33" s="234"/>
    </row>
    <row r="34" spans="1:10" ht="22.5">
      <c r="A34" s="107"/>
      <c r="B34" s="112"/>
      <c r="C34" s="108">
        <v>45554</v>
      </c>
      <c r="D34" s="118"/>
      <c r="E34" s="171"/>
      <c r="F34" s="178"/>
      <c r="G34" s="179"/>
      <c r="H34" s="180"/>
      <c r="I34" s="102"/>
      <c r="J34" s="232"/>
    </row>
    <row r="35" spans="1:10" ht="22.5">
      <c r="A35" s="107"/>
      <c r="B35" s="112"/>
      <c r="C35" s="108">
        <v>45555</v>
      </c>
      <c r="D35" s="119"/>
      <c r="E35" s="172"/>
      <c r="F35" s="178"/>
      <c r="G35" s="179"/>
      <c r="H35" s="180"/>
      <c r="I35" s="102"/>
      <c r="J35" s="234"/>
    </row>
    <row r="36" spans="1:10" ht="22.5">
      <c r="A36" s="103"/>
      <c r="B36" s="105"/>
      <c r="C36" s="104">
        <v>45556</v>
      </c>
      <c r="D36" s="105"/>
      <c r="E36" s="106"/>
      <c r="F36" s="182"/>
      <c r="G36" s="183"/>
      <c r="H36" s="182"/>
      <c r="I36" s="106"/>
      <c r="J36" s="234"/>
    </row>
    <row r="37" spans="1:10" ht="23.1">
      <c r="A37" s="103"/>
      <c r="B37" s="96"/>
      <c r="C37" s="104">
        <v>45557</v>
      </c>
      <c r="D37" s="105"/>
      <c r="E37" s="106"/>
      <c r="F37" s="182"/>
      <c r="G37" s="183"/>
      <c r="H37" s="182"/>
      <c r="I37" s="106"/>
      <c r="J37" s="234"/>
    </row>
    <row r="38" spans="1:10" ht="23.1">
      <c r="A38" s="107">
        <v>39</v>
      </c>
      <c r="B38" s="96" t="s">
        <v>34</v>
      </c>
      <c r="C38" s="108">
        <v>45558</v>
      </c>
      <c r="D38" s="235" t="s">
        <v>35</v>
      </c>
      <c r="E38" s="166" t="s">
        <v>28</v>
      </c>
      <c r="F38" s="178"/>
      <c r="G38" s="179"/>
      <c r="H38" s="180"/>
      <c r="I38" s="102"/>
      <c r="J38" s="234"/>
    </row>
    <row r="39" spans="1:10" ht="22.5">
      <c r="A39" s="107"/>
      <c r="B39" s="112"/>
      <c r="C39" s="108">
        <v>45559</v>
      </c>
      <c r="D39" s="114"/>
      <c r="E39" s="166"/>
      <c r="F39" s="178"/>
      <c r="G39" s="179"/>
      <c r="H39" s="180"/>
      <c r="I39" s="102"/>
      <c r="J39" s="234"/>
    </row>
    <row r="40" spans="1:10" ht="22.5">
      <c r="A40" s="116"/>
      <c r="B40" s="117"/>
      <c r="C40" s="108">
        <v>45560</v>
      </c>
      <c r="D40" s="112"/>
      <c r="E40" s="166"/>
      <c r="F40" s="178"/>
      <c r="G40" s="179"/>
      <c r="H40" s="180"/>
      <c r="I40" s="102"/>
      <c r="J40" s="234"/>
    </row>
    <row r="41" spans="1:10" ht="22.5">
      <c r="A41" s="107"/>
      <c r="B41" s="112"/>
      <c r="C41" s="108">
        <v>45561</v>
      </c>
      <c r="D41" s="112"/>
      <c r="E41" s="166"/>
      <c r="F41" s="178"/>
      <c r="G41" s="179"/>
      <c r="H41" s="180"/>
      <c r="I41" s="102"/>
      <c r="J41" s="234"/>
    </row>
    <row r="42" spans="1:10" ht="22.5">
      <c r="A42" s="107"/>
      <c r="B42" s="112"/>
      <c r="C42" s="108">
        <v>45562</v>
      </c>
      <c r="D42" s="112"/>
      <c r="E42" s="166"/>
      <c r="F42" s="178"/>
      <c r="G42" s="179"/>
      <c r="H42" s="180"/>
      <c r="I42" s="102"/>
      <c r="J42" s="234"/>
    </row>
    <row r="43" spans="1:10" ht="22.5">
      <c r="A43" s="103"/>
      <c r="B43" s="105"/>
      <c r="C43" s="104">
        <v>45563</v>
      </c>
      <c r="D43" s="105"/>
      <c r="E43" s="106"/>
      <c r="F43" s="182"/>
      <c r="G43" s="183"/>
      <c r="H43" s="182"/>
      <c r="I43" s="106"/>
      <c r="J43" s="234"/>
    </row>
    <row r="44" spans="1:10" ht="23.1">
      <c r="A44" s="103"/>
      <c r="B44" s="96"/>
      <c r="C44" s="104">
        <v>45564</v>
      </c>
      <c r="D44" s="105"/>
      <c r="E44" s="106"/>
      <c r="F44" s="182"/>
      <c r="G44" s="183"/>
      <c r="H44" s="182"/>
      <c r="I44" s="106"/>
      <c r="J44" s="234"/>
    </row>
    <row r="45" spans="1:10" ht="23.1">
      <c r="A45" s="107">
        <v>40</v>
      </c>
      <c r="B45" s="96" t="s">
        <v>36</v>
      </c>
      <c r="C45" s="108">
        <v>45565</v>
      </c>
      <c r="D45" s="112" t="s">
        <v>37</v>
      </c>
      <c r="E45" s="166" t="s">
        <v>38</v>
      </c>
      <c r="F45" s="178" t="s">
        <v>39</v>
      </c>
      <c r="G45" s="179"/>
      <c r="H45" s="180"/>
      <c r="I45" s="102"/>
      <c r="J45" s="234"/>
    </row>
    <row r="46" spans="1:10" ht="22.5">
      <c r="A46" s="107"/>
      <c r="B46" s="112"/>
      <c r="C46" s="108">
        <v>45566</v>
      </c>
      <c r="D46" s="112"/>
      <c r="E46" s="166" t="s">
        <v>38</v>
      </c>
      <c r="F46" s="178" t="s">
        <v>39</v>
      </c>
      <c r="G46" s="179"/>
      <c r="H46" s="180"/>
      <c r="I46" s="102"/>
      <c r="J46" s="234"/>
    </row>
    <row r="47" spans="1:10" ht="22.5">
      <c r="A47" s="107"/>
      <c r="B47" s="112"/>
      <c r="C47" s="108">
        <v>45567</v>
      </c>
      <c r="D47" s="112"/>
      <c r="E47" s="166" t="s">
        <v>38</v>
      </c>
      <c r="F47" s="178" t="s">
        <v>39</v>
      </c>
      <c r="G47" s="179"/>
      <c r="H47" s="180"/>
      <c r="I47" s="102"/>
      <c r="J47" s="234"/>
    </row>
    <row r="48" spans="1:10" ht="22.5">
      <c r="A48" s="107"/>
      <c r="B48" s="112"/>
      <c r="C48" s="108">
        <v>45568</v>
      </c>
      <c r="D48" s="122" t="s">
        <v>40</v>
      </c>
      <c r="E48" s="123"/>
      <c r="F48" s="186"/>
      <c r="G48" s="187"/>
      <c r="H48" s="186"/>
      <c r="I48" s="123"/>
      <c r="J48" s="234"/>
    </row>
    <row r="49" spans="1:10" ht="22.5">
      <c r="A49" s="107"/>
      <c r="B49" s="112"/>
      <c r="C49" s="108">
        <v>45569</v>
      </c>
      <c r="D49" s="120"/>
      <c r="E49" s="166"/>
      <c r="F49" s="178"/>
      <c r="G49" s="179"/>
      <c r="H49" s="180"/>
      <c r="I49" s="102"/>
      <c r="J49" s="234"/>
    </row>
    <row r="50" spans="1:10" ht="22.5">
      <c r="A50" s="103"/>
      <c r="B50" s="105"/>
      <c r="C50" s="104">
        <v>45570</v>
      </c>
      <c r="D50" s="105"/>
      <c r="E50" s="106"/>
      <c r="F50" s="182"/>
      <c r="G50" s="183"/>
      <c r="H50" s="182"/>
      <c r="I50" s="106"/>
      <c r="J50" s="234"/>
    </row>
    <row r="51" spans="1:10" ht="23.1">
      <c r="A51" s="103"/>
      <c r="B51" s="96"/>
      <c r="C51" s="104">
        <v>45571</v>
      </c>
      <c r="D51" s="105"/>
      <c r="E51" s="106"/>
      <c r="F51" s="182"/>
      <c r="G51" s="183"/>
      <c r="H51" s="182"/>
      <c r="I51" s="106"/>
      <c r="J51" s="234"/>
    </row>
    <row r="52" spans="1:10" ht="23.1">
      <c r="A52" s="107">
        <v>41</v>
      </c>
      <c r="B52" s="121"/>
      <c r="C52" s="108">
        <v>45572</v>
      </c>
      <c r="D52" s="112" t="s">
        <v>41</v>
      </c>
      <c r="E52" s="166"/>
      <c r="F52" s="178"/>
      <c r="G52" s="179"/>
      <c r="H52" s="180"/>
      <c r="I52" s="102"/>
      <c r="J52" s="234"/>
    </row>
    <row r="53" spans="1:10" ht="22.5">
      <c r="A53" s="107"/>
      <c r="B53" s="112"/>
      <c r="C53" s="108">
        <v>45573</v>
      </c>
      <c r="D53" s="112"/>
      <c r="E53" s="166"/>
      <c r="F53" s="178"/>
      <c r="G53" s="179"/>
      <c r="H53" s="180"/>
      <c r="I53" s="102"/>
      <c r="J53" s="234"/>
    </row>
    <row r="54" spans="1:10" ht="22.5">
      <c r="A54" s="107"/>
      <c r="B54" s="112"/>
      <c r="C54" s="108">
        <v>45574</v>
      </c>
      <c r="D54" s="112"/>
      <c r="E54" s="166"/>
      <c r="F54" s="178"/>
      <c r="G54" s="179"/>
      <c r="H54" s="180"/>
      <c r="I54" s="102"/>
      <c r="J54" s="234"/>
    </row>
    <row r="55" spans="1:10" ht="22.5">
      <c r="A55" s="107"/>
      <c r="B55" s="112"/>
      <c r="C55" s="108">
        <v>45575</v>
      </c>
      <c r="D55" s="112"/>
      <c r="E55" s="166"/>
      <c r="F55" s="178"/>
      <c r="G55" s="179"/>
      <c r="H55" s="180"/>
      <c r="I55" s="102"/>
      <c r="J55" s="234"/>
    </row>
    <row r="56" spans="1:10" ht="22.5">
      <c r="A56" s="107"/>
      <c r="B56" s="112"/>
      <c r="C56" s="108">
        <v>45576</v>
      </c>
      <c r="D56" s="112"/>
      <c r="E56" s="166"/>
      <c r="F56" s="178"/>
      <c r="G56" s="179"/>
      <c r="H56" s="180"/>
      <c r="I56" s="102"/>
      <c r="J56" s="234"/>
    </row>
    <row r="57" spans="1:10" ht="22.5">
      <c r="A57" s="103"/>
      <c r="B57" s="105"/>
      <c r="C57" s="104">
        <v>45577</v>
      </c>
      <c r="D57" s="105"/>
      <c r="E57" s="106"/>
      <c r="F57" s="182"/>
      <c r="G57" s="183"/>
      <c r="H57" s="182"/>
      <c r="I57" s="106"/>
      <c r="J57" s="234"/>
    </row>
    <row r="58" spans="1:10" ht="23.1">
      <c r="A58" s="103"/>
      <c r="B58" s="96"/>
      <c r="C58" s="104">
        <v>45578</v>
      </c>
      <c r="D58" s="105"/>
      <c r="E58" s="106"/>
      <c r="F58" s="182"/>
      <c r="G58" s="183"/>
      <c r="H58" s="182"/>
      <c r="I58" s="106"/>
      <c r="J58" s="234"/>
    </row>
    <row r="59" spans="1:10" ht="23.1">
      <c r="A59" s="107">
        <v>42</v>
      </c>
      <c r="B59" s="96" t="s">
        <v>42</v>
      </c>
      <c r="C59" s="108">
        <v>45579</v>
      </c>
      <c r="D59" s="112"/>
      <c r="E59" s="166"/>
      <c r="F59" s="178"/>
      <c r="G59" s="179"/>
      <c r="H59" s="180" t="s">
        <v>43</v>
      </c>
      <c r="I59" s="102"/>
      <c r="J59" s="234"/>
    </row>
    <row r="60" spans="1:10" ht="22.5">
      <c r="A60" s="107"/>
      <c r="B60" s="112"/>
      <c r="C60" s="108">
        <v>45580</v>
      </c>
      <c r="D60" s="112"/>
      <c r="E60" s="166"/>
      <c r="F60" s="178"/>
      <c r="G60" s="179"/>
      <c r="H60" s="180" t="s">
        <v>43</v>
      </c>
      <c r="I60" s="102"/>
      <c r="J60" s="234"/>
    </row>
    <row r="61" spans="1:10" ht="22.5">
      <c r="A61" s="107"/>
      <c r="B61" s="112"/>
      <c r="C61" s="108">
        <v>45581</v>
      </c>
      <c r="D61" s="112"/>
      <c r="E61" s="166"/>
      <c r="F61" s="178"/>
      <c r="G61" s="179"/>
      <c r="H61" s="180" t="s">
        <v>43</v>
      </c>
      <c r="I61" s="102"/>
      <c r="J61" s="234"/>
    </row>
    <row r="62" spans="1:10" ht="22.5">
      <c r="A62" s="107"/>
      <c r="B62" s="112"/>
      <c r="C62" s="108">
        <v>45582</v>
      </c>
      <c r="D62" s="112"/>
      <c r="E62" s="166"/>
      <c r="F62" s="178"/>
      <c r="G62" s="179"/>
      <c r="H62" s="180" t="s">
        <v>43</v>
      </c>
      <c r="I62" s="102"/>
      <c r="J62" s="234"/>
    </row>
    <row r="63" spans="1:10" ht="22.5">
      <c r="A63" s="107"/>
      <c r="B63" s="112"/>
      <c r="C63" s="108">
        <v>45583</v>
      </c>
      <c r="D63" s="112" t="s">
        <v>44</v>
      </c>
      <c r="E63" s="166"/>
      <c r="F63" s="178"/>
      <c r="G63" s="179"/>
      <c r="H63" s="180" t="s">
        <v>43</v>
      </c>
      <c r="I63" s="102"/>
      <c r="J63" s="234"/>
    </row>
    <row r="64" spans="1:10" ht="22.5">
      <c r="A64" s="103"/>
      <c r="B64" s="105"/>
      <c r="C64" s="104">
        <v>45584</v>
      </c>
      <c r="D64" s="105"/>
      <c r="E64" s="106"/>
      <c r="F64" s="182"/>
      <c r="G64" s="183"/>
      <c r="H64" s="182"/>
      <c r="I64" s="106"/>
      <c r="J64" s="234"/>
    </row>
    <row r="65" spans="1:10" ht="23.1">
      <c r="A65" s="103"/>
      <c r="B65" s="96"/>
      <c r="C65" s="104">
        <v>45585</v>
      </c>
      <c r="D65" s="124"/>
      <c r="E65" s="106"/>
      <c r="F65" s="182"/>
      <c r="G65" s="188"/>
      <c r="H65" s="182"/>
      <c r="I65" s="106"/>
      <c r="J65" s="234"/>
    </row>
    <row r="66" spans="1:10" ht="23.1">
      <c r="A66" s="107">
        <v>43</v>
      </c>
      <c r="B66" s="96" t="s">
        <v>45</v>
      </c>
      <c r="C66" s="108">
        <v>45586</v>
      </c>
      <c r="D66" s="122" t="s">
        <v>46</v>
      </c>
      <c r="E66" s="173"/>
      <c r="F66" s="186"/>
      <c r="G66" s="187"/>
      <c r="H66" s="186"/>
      <c r="I66" s="123"/>
      <c r="J66" s="234"/>
    </row>
    <row r="67" spans="1:10" ht="22.5">
      <c r="A67" s="107"/>
      <c r="B67" s="112"/>
      <c r="C67" s="108">
        <v>45587</v>
      </c>
      <c r="D67" s="122" t="s">
        <v>46</v>
      </c>
      <c r="E67" s="173"/>
      <c r="F67" s="186"/>
      <c r="G67" s="187"/>
      <c r="H67" s="186"/>
      <c r="I67" s="123"/>
      <c r="J67" s="234"/>
    </row>
    <row r="68" spans="1:10" ht="22.5">
      <c r="A68" s="107"/>
      <c r="B68" s="112"/>
      <c r="C68" s="108">
        <v>45588</v>
      </c>
      <c r="D68" s="122" t="s">
        <v>46</v>
      </c>
      <c r="E68" s="123"/>
      <c r="F68" s="186"/>
      <c r="G68" s="187"/>
      <c r="H68" s="189"/>
      <c r="I68" s="123"/>
      <c r="J68" s="234"/>
    </row>
    <row r="69" spans="1:10" ht="22.5">
      <c r="A69" s="107"/>
      <c r="B69" s="112"/>
      <c r="C69" s="108">
        <v>45589</v>
      </c>
      <c r="D69" s="122" t="s">
        <v>46</v>
      </c>
      <c r="E69" s="123"/>
      <c r="F69" s="186"/>
      <c r="G69" s="187"/>
      <c r="H69" s="189"/>
      <c r="I69" s="123"/>
      <c r="J69" s="234"/>
    </row>
    <row r="70" spans="1:10" ht="22.5">
      <c r="A70" s="107"/>
      <c r="B70" s="112"/>
      <c r="C70" s="108">
        <v>45590</v>
      </c>
      <c r="D70" s="122" t="s">
        <v>46</v>
      </c>
      <c r="E70" s="123"/>
      <c r="F70" s="186"/>
      <c r="G70" s="187"/>
      <c r="H70" s="186"/>
      <c r="I70" s="123"/>
      <c r="J70" s="234"/>
    </row>
    <row r="71" spans="1:10" ht="22.5">
      <c r="A71" s="103"/>
      <c r="B71" s="105"/>
      <c r="C71" s="104">
        <v>45591</v>
      </c>
      <c r="D71" s="105"/>
      <c r="E71" s="106"/>
      <c r="F71" s="182"/>
      <c r="G71" s="183"/>
      <c r="H71" s="182"/>
      <c r="I71" s="106"/>
      <c r="J71" s="234"/>
    </row>
    <row r="72" spans="1:10" ht="23.1">
      <c r="A72" s="125"/>
      <c r="B72" s="96"/>
      <c r="C72" s="104">
        <v>45592</v>
      </c>
      <c r="D72" s="105"/>
      <c r="E72" s="106"/>
      <c r="F72" s="182"/>
      <c r="G72" s="183"/>
      <c r="H72" s="182"/>
      <c r="I72" s="106"/>
      <c r="J72" s="234"/>
    </row>
    <row r="73" spans="1:10" ht="23.1">
      <c r="A73" s="107">
        <v>44</v>
      </c>
      <c r="B73" s="96" t="s">
        <v>47</v>
      </c>
      <c r="C73" s="108">
        <v>45593</v>
      </c>
      <c r="D73" s="126" t="s">
        <v>48</v>
      </c>
      <c r="E73" s="166"/>
      <c r="F73" s="178"/>
      <c r="G73" s="213"/>
      <c r="H73" s="180" t="s">
        <v>49</v>
      </c>
      <c r="I73" s="102"/>
      <c r="J73" s="234"/>
    </row>
    <row r="74" spans="1:10" ht="22.5">
      <c r="A74" s="107"/>
      <c r="B74" s="112"/>
      <c r="C74" s="108">
        <v>45594</v>
      </c>
      <c r="D74" s="112" t="s">
        <v>50</v>
      </c>
      <c r="E74" s="166"/>
      <c r="F74" s="178"/>
      <c r="G74" s="213"/>
      <c r="H74" s="180"/>
      <c r="I74" s="102"/>
      <c r="J74" s="234"/>
    </row>
    <row r="75" spans="1:10" ht="23.1">
      <c r="A75" s="107"/>
      <c r="B75" s="112"/>
      <c r="C75" s="108">
        <v>45595</v>
      </c>
      <c r="D75" s="157"/>
      <c r="E75" s="166"/>
      <c r="F75" s="178"/>
      <c r="G75" s="190"/>
      <c r="H75" s="180" t="s">
        <v>51</v>
      </c>
      <c r="I75" s="127"/>
      <c r="J75" s="234"/>
    </row>
    <row r="76" spans="1:10" ht="22.5">
      <c r="A76" s="107"/>
      <c r="B76" s="112"/>
      <c r="C76" s="108">
        <v>45596</v>
      </c>
      <c r="D76" s="157" t="s">
        <v>52</v>
      </c>
      <c r="E76" s="166"/>
      <c r="F76" s="191"/>
      <c r="G76" s="190"/>
      <c r="H76" s="180" t="s">
        <v>53</v>
      </c>
      <c r="I76" s="102"/>
      <c r="J76" s="234"/>
    </row>
    <row r="77" spans="1:10" ht="22.5">
      <c r="A77" s="107"/>
      <c r="B77" s="112"/>
      <c r="C77" s="108">
        <v>45597</v>
      </c>
      <c r="D77" s="157"/>
      <c r="E77" s="166"/>
      <c r="F77" s="178"/>
      <c r="G77" s="190"/>
      <c r="H77" s="180" t="s">
        <v>54</v>
      </c>
      <c r="I77" s="102"/>
      <c r="J77" s="234"/>
    </row>
    <row r="78" spans="1:10" ht="22.5">
      <c r="A78" s="103"/>
      <c r="B78" s="105"/>
      <c r="C78" s="104">
        <v>45598</v>
      </c>
      <c r="D78" s="106"/>
      <c r="E78" s="106"/>
      <c r="F78" s="182"/>
      <c r="G78" s="182"/>
      <c r="H78" s="182"/>
      <c r="I78" s="106"/>
      <c r="J78" s="234"/>
    </row>
    <row r="79" spans="1:10" ht="23.1">
      <c r="A79" s="103"/>
      <c r="B79" s="96"/>
      <c r="C79" s="104">
        <v>45599</v>
      </c>
      <c r="D79" s="106"/>
      <c r="E79" s="106"/>
      <c r="F79" s="192"/>
      <c r="G79" s="193"/>
      <c r="H79" s="192"/>
      <c r="I79" s="128"/>
      <c r="J79" s="234"/>
    </row>
    <row r="80" spans="1:10" ht="23.1">
      <c r="A80" s="107">
        <v>45</v>
      </c>
      <c r="B80" s="96" t="s">
        <v>55</v>
      </c>
      <c r="C80" s="108">
        <v>45600</v>
      </c>
      <c r="D80" s="112" t="s">
        <v>56</v>
      </c>
      <c r="E80" s="166"/>
      <c r="F80" s="178"/>
      <c r="G80" s="213"/>
      <c r="H80" s="180"/>
      <c r="I80" s="102"/>
      <c r="J80" s="234"/>
    </row>
    <row r="81" spans="1:10" ht="22.5">
      <c r="A81" s="107"/>
      <c r="B81" s="112"/>
      <c r="C81" s="108">
        <v>45601</v>
      </c>
      <c r="D81" s="112"/>
      <c r="E81" s="166"/>
      <c r="F81" s="178"/>
      <c r="G81" s="213"/>
      <c r="H81" s="194" t="s">
        <v>57</v>
      </c>
      <c r="I81" s="102"/>
      <c r="J81" s="234"/>
    </row>
    <row r="82" spans="1:10" ht="22.5">
      <c r="A82" s="107"/>
      <c r="B82" s="112"/>
      <c r="C82" s="108">
        <v>45602</v>
      </c>
      <c r="D82" s="112"/>
      <c r="E82" s="166"/>
      <c r="F82" s="178"/>
      <c r="G82" s="213"/>
      <c r="H82" s="195"/>
      <c r="I82" s="102"/>
      <c r="J82" s="234"/>
    </row>
    <row r="83" spans="1:10" ht="22.5">
      <c r="A83" s="107"/>
      <c r="B83" s="112"/>
      <c r="C83" s="108">
        <v>45603</v>
      </c>
      <c r="D83" s="109" t="s">
        <v>58</v>
      </c>
      <c r="E83" s="166"/>
      <c r="F83" s="178"/>
      <c r="G83" s="213"/>
      <c r="H83" s="195"/>
      <c r="I83" s="102"/>
      <c r="J83" s="234"/>
    </row>
    <row r="84" spans="1:10" ht="22.5">
      <c r="A84" s="107"/>
      <c r="B84" s="112"/>
      <c r="C84" s="108">
        <v>45604</v>
      </c>
      <c r="D84" s="112"/>
      <c r="E84" s="166"/>
      <c r="F84" s="178"/>
      <c r="G84" s="213"/>
      <c r="H84" s="180"/>
      <c r="I84" s="102"/>
      <c r="J84" s="234"/>
    </row>
    <row r="85" spans="1:10" ht="22.5">
      <c r="A85" s="103"/>
      <c r="B85" s="105"/>
      <c r="C85" s="104">
        <v>45605</v>
      </c>
      <c r="D85" s="106"/>
      <c r="E85" s="106"/>
      <c r="F85" s="182"/>
      <c r="G85" s="182"/>
      <c r="H85" s="182"/>
      <c r="I85" s="106"/>
      <c r="J85" s="234"/>
    </row>
    <row r="86" spans="1:10" ht="23.1">
      <c r="A86" s="103"/>
      <c r="B86" s="96"/>
      <c r="C86" s="104">
        <v>45606</v>
      </c>
      <c r="D86" s="106"/>
      <c r="E86" s="106"/>
      <c r="F86" s="192"/>
      <c r="G86" s="193"/>
      <c r="H86" s="192"/>
      <c r="I86" s="128"/>
      <c r="J86" s="234"/>
    </row>
    <row r="87" spans="1:10" ht="23.1">
      <c r="A87" s="107">
        <v>46</v>
      </c>
      <c r="B87" s="96" t="s">
        <v>59</v>
      </c>
      <c r="C87" s="108">
        <v>45607</v>
      </c>
      <c r="D87" s="112" t="s">
        <v>60</v>
      </c>
      <c r="E87" s="166"/>
      <c r="F87" s="178"/>
      <c r="G87" s="213"/>
      <c r="H87" s="180" t="s">
        <v>61</v>
      </c>
      <c r="I87" s="102"/>
      <c r="J87" s="234"/>
    </row>
    <row r="88" spans="1:10" ht="22.5">
      <c r="A88" s="107"/>
      <c r="B88" s="112"/>
      <c r="C88" s="108">
        <v>45608</v>
      </c>
      <c r="D88" s="112"/>
      <c r="E88" s="166"/>
      <c r="F88" s="178"/>
      <c r="G88" s="213"/>
      <c r="H88" s="180" t="s">
        <v>62</v>
      </c>
      <c r="I88" s="102"/>
      <c r="J88" s="234"/>
    </row>
    <row r="89" spans="1:10" ht="22.5">
      <c r="A89" s="107"/>
      <c r="B89" s="112"/>
      <c r="C89" s="108">
        <v>45609</v>
      </c>
      <c r="D89" s="112" t="s">
        <v>63</v>
      </c>
      <c r="E89" s="166"/>
      <c r="F89" s="178"/>
      <c r="G89" s="213"/>
      <c r="H89" s="180"/>
      <c r="I89" s="102"/>
      <c r="J89" s="234"/>
    </row>
    <row r="90" spans="1:10" ht="22.5">
      <c r="A90" s="107"/>
      <c r="B90" s="112"/>
      <c r="C90" s="108">
        <v>45610</v>
      </c>
      <c r="D90" s="112"/>
      <c r="E90" s="166"/>
      <c r="F90" s="178"/>
      <c r="G90" s="213"/>
      <c r="H90" s="180"/>
      <c r="I90" s="102"/>
      <c r="J90" s="234"/>
    </row>
    <row r="91" spans="1:10" ht="22.5">
      <c r="A91" s="107"/>
      <c r="B91" s="112"/>
      <c r="C91" s="108">
        <v>45611</v>
      </c>
      <c r="D91" s="112"/>
      <c r="E91" s="166"/>
      <c r="F91" s="191"/>
      <c r="G91" s="213"/>
      <c r="H91" s="180"/>
      <c r="I91" s="102"/>
      <c r="J91" s="234"/>
    </row>
    <row r="92" spans="1:10" ht="22.5">
      <c r="A92" s="103"/>
      <c r="B92" s="105"/>
      <c r="C92" s="104">
        <v>45612</v>
      </c>
      <c r="D92" s="106"/>
      <c r="E92" s="106"/>
      <c r="F92" s="182"/>
      <c r="G92" s="182"/>
      <c r="H92" s="182"/>
      <c r="I92" s="106"/>
      <c r="J92" s="234"/>
    </row>
    <row r="93" spans="1:10" ht="23.1">
      <c r="A93" s="103"/>
      <c r="B93" s="96"/>
      <c r="C93" s="104">
        <v>45613</v>
      </c>
      <c r="D93" s="106"/>
      <c r="E93" s="106"/>
      <c r="F93" s="192"/>
      <c r="G93" s="193"/>
      <c r="H93" s="192"/>
      <c r="I93" s="128"/>
      <c r="J93" s="234"/>
    </row>
    <row r="94" spans="1:10" ht="23.1">
      <c r="A94" s="107">
        <v>47</v>
      </c>
      <c r="B94" s="96" t="s">
        <v>64</v>
      </c>
      <c r="C94" s="108">
        <v>45614</v>
      </c>
      <c r="D94" s="112" t="s">
        <v>48</v>
      </c>
      <c r="E94" s="167"/>
      <c r="F94" s="178"/>
      <c r="G94" s="213"/>
      <c r="H94" s="222" t="s">
        <v>65</v>
      </c>
      <c r="I94" s="102"/>
      <c r="J94" s="234"/>
    </row>
    <row r="95" spans="1:10" ht="23.1">
      <c r="A95" s="107"/>
      <c r="B95" s="165"/>
      <c r="C95" s="108">
        <v>45615</v>
      </c>
      <c r="D95" s="129"/>
      <c r="E95" s="167"/>
      <c r="F95" s="178"/>
      <c r="G95" s="213"/>
      <c r="H95" s="222" t="s">
        <v>65</v>
      </c>
      <c r="I95" s="102"/>
      <c r="J95" s="234"/>
    </row>
    <row r="96" spans="1:10" ht="22.5">
      <c r="A96" s="107"/>
      <c r="B96" s="112"/>
      <c r="C96" s="108">
        <v>45616</v>
      </c>
      <c r="D96" s="112"/>
      <c r="E96" s="166"/>
      <c r="F96" s="178"/>
      <c r="G96" s="213"/>
      <c r="H96" s="180" t="s">
        <v>65</v>
      </c>
      <c r="I96" s="102"/>
      <c r="J96" s="234"/>
    </row>
    <row r="97" spans="1:10" ht="22.5">
      <c r="A97" s="107"/>
      <c r="B97" s="112"/>
      <c r="C97" s="108">
        <v>45617</v>
      </c>
      <c r="D97" s="112" t="s">
        <v>66</v>
      </c>
      <c r="E97" s="166" t="s">
        <v>67</v>
      </c>
      <c r="F97" s="178"/>
      <c r="G97" s="213"/>
      <c r="H97" s="180" t="s">
        <v>65</v>
      </c>
      <c r="I97" s="102"/>
      <c r="J97" s="234"/>
    </row>
    <row r="98" spans="1:10" ht="22.5">
      <c r="A98" s="107"/>
      <c r="B98" s="112"/>
      <c r="C98" s="108">
        <v>45618</v>
      </c>
      <c r="D98" s="112"/>
      <c r="E98" s="166"/>
      <c r="F98" s="178"/>
      <c r="G98" s="213"/>
      <c r="H98" s="195" t="s">
        <v>65</v>
      </c>
      <c r="I98" s="102"/>
      <c r="J98" s="234"/>
    </row>
    <row r="99" spans="1:10" ht="22.5">
      <c r="A99" s="103"/>
      <c r="B99" s="105"/>
      <c r="C99" s="104">
        <v>45619</v>
      </c>
      <c r="D99" s="106"/>
      <c r="E99" s="106"/>
      <c r="F99" s="182"/>
      <c r="G99" s="182"/>
      <c r="H99" s="182"/>
      <c r="I99" s="106"/>
      <c r="J99" s="234"/>
    </row>
    <row r="100" spans="1:10" ht="23.1">
      <c r="A100" s="103"/>
      <c r="B100" s="96"/>
      <c r="C100" s="104">
        <v>45620</v>
      </c>
      <c r="D100" s="106"/>
      <c r="E100" s="106"/>
      <c r="F100" s="192"/>
      <c r="G100" s="193"/>
      <c r="H100" s="192"/>
      <c r="I100" s="128"/>
      <c r="J100" s="234"/>
    </row>
    <row r="101" spans="1:10" ht="23.1">
      <c r="A101" s="107">
        <v>48</v>
      </c>
      <c r="B101" s="96" t="s">
        <v>68</v>
      </c>
      <c r="C101" s="108">
        <v>45621</v>
      </c>
      <c r="D101" s="109" t="s">
        <v>69</v>
      </c>
      <c r="E101" s="166"/>
      <c r="F101" s="178"/>
      <c r="G101" s="213"/>
      <c r="H101" s="196" t="s">
        <v>65</v>
      </c>
      <c r="I101" s="102"/>
      <c r="J101" s="234"/>
    </row>
    <row r="102" spans="1:10" ht="22.5">
      <c r="A102" s="107"/>
      <c r="B102" s="112"/>
      <c r="C102" s="108">
        <v>45622</v>
      </c>
      <c r="D102" s="112"/>
      <c r="E102" s="166" t="s">
        <v>70</v>
      </c>
      <c r="F102" s="178" t="s">
        <v>70</v>
      </c>
      <c r="G102" s="179" t="s">
        <v>70</v>
      </c>
      <c r="H102" s="196" t="s">
        <v>65</v>
      </c>
      <c r="I102" s="102"/>
      <c r="J102" s="234"/>
    </row>
    <row r="103" spans="1:10" ht="22.5">
      <c r="A103" s="107"/>
      <c r="B103" s="112"/>
      <c r="C103" s="108">
        <v>45623</v>
      </c>
      <c r="D103" s="130"/>
      <c r="E103" s="166" t="s">
        <v>70</v>
      </c>
      <c r="F103" s="178" t="s">
        <v>70</v>
      </c>
      <c r="G103" s="179" t="s">
        <v>70</v>
      </c>
      <c r="H103" s="196" t="s">
        <v>65</v>
      </c>
      <c r="I103" s="102"/>
      <c r="J103" s="234"/>
    </row>
    <row r="104" spans="1:10" ht="22.5">
      <c r="A104" s="107"/>
      <c r="B104" s="112"/>
      <c r="C104" s="108">
        <v>45624</v>
      </c>
      <c r="D104" s="113"/>
      <c r="E104" s="166"/>
      <c r="F104" s="178"/>
      <c r="G104" s="213"/>
      <c r="H104" s="196" t="s">
        <v>65</v>
      </c>
      <c r="I104" s="102"/>
      <c r="J104" s="234"/>
    </row>
    <row r="105" spans="1:10" ht="22.5">
      <c r="A105" s="107"/>
      <c r="B105" s="112"/>
      <c r="C105" s="108">
        <v>45625</v>
      </c>
      <c r="D105" s="113"/>
      <c r="E105" s="166"/>
      <c r="F105" s="178"/>
      <c r="G105" s="213"/>
      <c r="H105" s="196" t="s">
        <v>65</v>
      </c>
      <c r="I105" s="102"/>
      <c r="J105" s="234"/>
    </row>
    <row r="106" spans="1:10" ht="22.5">
      <c r="A106" s="103"/>
      <c r="B106" s="105"/>
      <c r="C106" s="104">
        <v>45626</v>
      </c>
      <c r="D106" s="106"/>
      <c r="E106" s="106"/>
      <c r="F106" s="182"/>
      <c r="G106" s="182"/>
      <c r="H106" s="182"/>
      <c r="I106" s="106"/>
      <c r="J106" s="234"/>
    </row>
    <row r="107" spans="1:10" ht="23.1">
      <c r="A107" s="103"/>
      <c r="B107" s="96"/>
      <c r="C107" s="104">
        <v>45627</v>
      </c>
      <c r="D107" s="106"/>
      <c r="E107" s="106"/>
      <c r="F107" s="192"/>
      <c r="G107" s="193"/>
      <c r="H107" s="192"/>
      <c r="I107" s="128"/>
      <c r="J107" s="234"/>
    </row>
    <row r="108" spans="1:10" ht="23.1">
      <c r="A108" s="107">
        <v>49</v>
      </c>
      <c r="B108" s="96" t="s">
        <v>71</v>
      </c>
      <c r="C108" s="108">
        <v>45628</v>
      </c>
      <c r="D108" s="111" t="s">
        <v>48</v>
      </c>
      <c r="E108" s="166"/>
      <c r="F108" s="178"/>
      <c r="G108" s="213"/>
      <c r="H108" s="196"/>
      <c r="I108" s="102"/>
      <c r="J108" s="234"/>
    </row>
    <row r="109" spans="1:10" ht="23.1">
      <c r="A109" s="107"/>
      <c r="B109" s="165"/>
      <c r="C109" s="108">
        <v>45629</v>
      </c>
      <c r="D109" s="109" t="s">
        <v>66</v>
      </c>
      <c r="E109" s="166"/>
      <c r="F109" s="178"/>
      <c r="G109" s="213"/>
      <c r="H109" s="196"/>
      <c r="I109" s="102"/>
      <c r="J109" s="234"/>
    </row>
    <row r="110" spans="1:10" ht="22.5">
      <c r="A110" s="107"/>
      <c r="B110" s="112"/>
      <c r="C110" s="108">
        <v>45630</v>
      </c>
      <c r="D110" s="112"/>
      <c r="E110" s="166"/>
      <c r="F110" s="178"/>
      <c r="G110" s="213"/>
      <c r="H110" s="196"/>
      <c r="I110" s="102"/>
      <c r="J110" s="234"/>
    </row>
    <row r="111" spans="1:10" ht="22.5">
      <c r="A111" s="107"/>
      <c r="B111" s="112"/>
      <c r="C111" s="108">
        <v>45631</v>
      </c>
      <c r="D111" s="112"/>
      <c r="E111" s="166"/>
      <c r="F111" s="178"/>
      <c r="G111" s="213"/>
      <c r="H111" s="196"/>
      <c r="I111" s="102"/>
      <c r="J111" s="234"/>
    </row>
    <row r="112" spans="1:10" ht="22.5">
      <c r="A112" s="107"/>
      <c r="B112" s="112"/>
      <c r="C112" s="108">
        <v>45632</v>
      </c>
      <c r="D112" s="112"/>
      <c r="E112" s="166"/>
      <c r="F112" s="178"/>
      <c r="G112" s="213"/>
      <c r="H112" s="196"/>
      <c r="I112" s="102"/>
      <c r="J112" s="234"/>
    </row>
    <row r="113" spans="1:10" ht="22.5">
      <c r="A113" s="103"/>
      <c r="B113" s="105"/>
      <c r="C113" s="104">
        <v>45633</v>
      </c>
      <c r="D113" s="106"/>
      <c r="E113" s="106"/>
      <c r="F113" s="182"/>
      <c r="G113" s="182"/>
      <c r="H113" s="182"/>
      <c r="I113" s="106"/>
      <c r="J113" s="234"/>
    </row>
    <row r="114" spans="1:10" ht="23.1">
      <c r="A114" s="103"/>
      <c r="B114" s="96"/>
      <c r="C114" s="104">
        <v>45634</v>
      </c>
      <c r="D114" s="106"/>
      <c r="E114" s="106"/>
      <c r="F114" s="192"/>
      <c r="G114" s="193"/>
      <c r="H114" s="192"/>
      <c r="I114" s="128"/>
      <c r="J114" s="234"/>
    </row>
    <row r="115" spans="1:10" ht="23.1">
      <c r="A115" s="107">
        <v>50</v>
      </c>
      <c r="B115" s="96" t="s">
        <v>72</v>
      </c>
      <c r="C115" s="108">
        <v>45635</v>
      </c>
      <c r="D115" s="111" t="s">
        <v>48</v>
      </c>
      <c r="E115" s="166"/>
      <c r="F115" s="199"/>
      <c r="G115" s="213"/>
      <c r="H115" s="180"/>
      <c r="I115" s="102"/>
      <c r="J115" s="234"/>
    </row>
    <row r="116" spans="1:10" ht="22.5">
      <c r="A116" s="107"/>
      <c r="B116" s="112"/>
      <c r="C116" s="108">
        <v>45636</v>
      </c>
      <c r="D116" s="112" t="s">
        <v>73</v>
      </c>
      <c r="E116" s="166"/>
      <c r="F116" s="199"/>
      <c r="G116" s="213"/>
      <c r="H116" s="180"/>
      <c r="I116" s="102"/>
      <c r="J116" s="234"/>
    </row>
    <row r="117" spans="1:10" ht="22.5">
      <c r="A117" s="107"/>
      <c r="B117" s="112"/>
      <c r="C117" s="108">
        <v>45637</v>
      </c>
      <c r="D117" s="112"/>
      <c r="E117" s="166"/>
      <c r="F117" s="178"/>
      <c r="G117" s="213"/>
      <c r="H117" s="196"/>
      <c r="I117" s="102"/>
      <c r="J117" s="234"/>
    </row>
    <row r="118" spans="1:10" ht="22.5">
      <c r="A118" s="107"/>
      <c r="B118" s="112"/>
      <c r="C118" s="108">
        <v>45638</v>
      </c>
      <c r="D118" s="112"/>
      <c r="E118" s="166"/>
      <c r="F118" s="178"/>
      <c r="G118" s="213"/>
      <c r="H118" s="197"/>
      <c r="I118" s="102"/>
      <c r="J118" s="234"/>
    </row>
    <row r="119" spans="1:10" ht="22.5">
      <c r="A119" s="107"/>
      <c r="B119" s="112"/>
      <c r="C119" s="108">
        <v>45639</v>
      </c>
      <c r="D119" s="112"/>
      <c r="E119" s="166"/>
      <c r="F119" s="181"/>
      <c r="G119" s="213"/>
      <c r="H119" s="180"/>
      <c r="I119" s="102"/>
      <c r="J119" s="234"/>
    </row>
    <row r="120" spans="1:10" ht="22.5">
      <c r="A120" s="103"/>
      <c r="B120" s="105"/>
      <c r="C120" s="104">
        <v>45640</v>
      </c>
      <c r="D120" s="106"/>
      <c r="E120" s="106"/>
      <c r="F120" s="182"/>
      <c r="G120" s="182"/>
      <c r="H120" s="182"/>
      <c r="I120" s="106"/>
      <c r="J120" s="234"/>
    </row>
    <row r="121" spans="1:10" ht="23.1">
      <c r="A121" s="103"/>
      <c r="B121" s="96"/>
      <c r="C121" s="104">
        <v>45641</v>
      </c>
      <c r="D121" s="106"/>
      <c r="E121" s="106"/>
      <c r="F121" s="192"/>
      <c r="G121" s="193"/>
      <c r="H121" s="192"/>
      <c r="I121" s="128"/>
      <c r="J121" s="234"/>
    </row>
    <row r="122" spans="1:10" ht="22.5">
      <c r="A122" s="107">
        <v>51</v>
      </c>
      <c r="B122" s="112"/>
      <c r="C122" s="108">
        <v>45642</v>
      </c>
      <c r="D122" s="112"/>
      <c r="E122" s="166"/>
      <c r="F122" s="199"/>
      <c r="G122" s="213"/>
      <c r="H122" s="180"/>
      <c r="I122" s="102"/>
      <c r="J122" s="234"/>
    </row>
    <row r="123" spans="1:10" ht="22.5">
      <c r="A123" s="107"/>
      <c r="B123" s="112"/>
      <c r="C123" s="108">
        <v>45643</v>
      </c>
      <c r="D123" s="112"/>
      <c r="E123" s="166"/>
      <c r="F123" s="199"/>
      <c r="G123" s="213"/>
      <c r="H123" s="180"/>
      <c r="I123" s="102"/>
      <c r="J123" s="234"/>
    </row>
    <row r="124" spans="1:10" ht="22.5">
      <c r="A124" s="107"/>
      <c r="B124" s="112"/>
      <c r="C124" s="108">
        <v>45644</v>
      </c>
      <c r="D124" s="112"/>
      <c r="E124" s="166"/>
      <c r="F124" s="178"/>
      <c r="G124" s="213"/>
      <c r="H124" s="196"/>
      <c r="I124" s="102"/>
      <c r="J124" s="234"/>
    </row>
    <row r="125" spans="1:10" ht="22.5">
      <c r="A125" s="107"/>
      <c r="B125" s="112"/>
      <c r="C125" s="108">
        <v>45645</v>
      </c>
      <c r="D125" s="112" t="s">
        <v>74</v>
      </c>
      <c r="E125" s="166"/>
      <c r="F125" s="178"/>
      <c r="G125" s="213"/>
      <c r="H125" s="197"/>
      <c r="I125" s="102"/>
      <c r="J125" s="234"/>
    </row>
    <row r="126" spans="1:10" ht="22.5">
      <c r="A126" s="107"/>
      <c r="B126" s="112"/>
      <c r="C126" s="108">
        <v>45646</v>
      </c>
      <c r="D126" s="112" t="s">
        <v>75</v>
      </c>
      <c r="E126" s="166"/>
      <c r="F126" s="181"/>
      <c r="G126" s="213"/>
      <c r="H126" s="180"/>
      <c r="I126" s="102"/>
      <c r="J126" s="234"/>
    </row>
    <row r="127" spans="1:10" ht="22.5">
      <c r="A127" s="103"/>
      <c r="B127" s="105"/>
      <c r="C127" s="104">
        <v>45647</v>
      </c>
      <c r="D127" s="106"/>
      <c r="E127" s="106"/>
      <c r="F127" s="182"/>
      <c r="G127" s="182"/>
      <c r="H127" s="182"/>
      <c r="I127" s="106"/>
      <c r="J127" s="234"/>
    </row>
    <row r="128" spans="1:10" ht="23.1">
      <c r="A128" s="103"/>
      <c r="B128" s="96"/>
      <c r="C128" s="104">
        <v>45648</v>
      </c>
      <c r="D128" s="106"/>
      <c r="E128" s="106"/>
      <c r="F128" s="192"/>
      <c r="G128" s="193"/>
      <c r="H128" s="192"/>
      <c r="I128" s="128"/>
      <c r="J128" s="234"/>
    </row>
    <row r="129" spans="1:10" ht="22.5">
      <c r="A129" s="107">
        <v>52</v>
      </c>
      <c r="B129" s="112"/>
      <c r="C129" s="108">
        <v>45649</v>
      </c>
      <c r="D129" s="122" t="s">
        <v>76</v>
      </c>
      <c r="E129" s="122"/>
      <c r="F129" s="198"/>
      <c r="G129" s="198"/>
      <c r="H129" s="198"/>
      <c r="I129" s="122"/>
      <c r="J129" s="234"/>
    </row>
    <row r="130" spans="1:10" ht="22.5">
      <c r="A130" s="107"/>
      <c r="B130" s="112"/>
      <c r="C130" s="108">
        <v>45650</v>
      </c>
      <c r="D130" s="122" t="s">
        <v>76</v>
      </c>
      <c r="E130" s="122"/>
      <c r="F130" s="198"/>
      <c r="G130" s="198"/>
      <c r="H130" s="198"/>
      <c r="I130" s="122"/>
      <c r="J130" s="234"/>
    </row>
    <row r="131" spans="1:10" ht="22.5">
      <c r="A131" s="107"/>
      <c r="B131" s="112"/>
      <c r="C131" s="108">
        <v>45651</v>
      </c>
      <c r="D131" s="122" t="s">
        <v>76</v>
      </c>
      <c r="E131" s="122"/>
      <c r="F131" s="198"/>
      <c r="G131" s="198"/>
      <c r="H131" s="198"/>
      <c r="I131" s="122"/>
      <c r="J131" s="234"/>
    </row>
    <row r="132" spans="1:10" ht="22.5">
      <c r="A132" s="107"/>
      <c r="B132" s="112"/>
      <c r="C132" s="108">
        <v>45652</v>
      </c>
      <c r="D132" s="122" t="s">
        <v>76</v>
      </c>
      <c r="E132" s="122"/>
      <c r="F132" s="198"/>
      <c r="G132" s="198"/>
      <c r="H132" s="198"/>
      <c r="I132" s="122"/>
      <c r="J132" s="234"/>
    </row>
    <row r="133" spans="1:10" ht="22.5">
      <c r="A133" s="107"/>
      <c r="B133" s="112"/>
      <c r="C133" s="108">
        <v>45653</v>
      </c>
      <c r="D133" s="122" t="s">
        <v>76</v>
      </c>
      <c r="E133" s="122"/>
      <c r="F133" s="198"/>
      <c r="G133" s="198"/>
      <c r="H133" s="198"/>
      <c r="I133" s="122"/>
      <c r="J133" s="234"/>
    </row>
    <row r="134" spans="1:10" ht="22.5">
      <c r="A134" s="103"/>
      <c r="B134" s="105"/>
      <c r="C134" s="104">
        <v>45654</v>
      </c>
      <c r="D134" s="106"/>
      <c r="E134" s="106"/>
      <c r="F134" s="182"/>
      <c r="G134" s="182"/>
      <c r="H134" s="182"/>
      <c r="I134" s="106"/>
      <c r="J134" s="234"/>
    </row>
    <row r="135" spans="1:10" ht="23.1">
      <c r="A135" s="103"/>
      <c r="B135" s="96"/>
      <c r="C135" s="104">
        <v>45655</v>
      </c>
      <c r="D135" s="106"/>
      <c r="E135" s="106"/>
      <c r="F135" s="192"/>
      <c r="G135" s="193"/>
      <c r="H135" s="192"/>
      <c r="I135" s="128"/>
      <c r="J135" s="234"/>
    </row>
    <row r="136" spans="1:10" ht="23.1">
      <c r="A136" s="107">
        <v>1</v>
      </c>
      <c r="B136" s="96" t="s">
        <v>77</v>
      </c>
      <c r="C136" s="108">
        <v>45656</v>
      </c>
      <c r="D136" s="122" t="s">
        <v>76</v>
      </c>
      <c r="E136" s="122"/>
      <c r="F136" s="198"/>
      <c r="G136" s="198"/>
      <c r="H136" s="198"/>
      <c r="I136" s="122"/>
      <c r="J136" s="234"/>
    </row>
    <row r="137" spans="1:10" ht="23.1">
      <c r="A137" s="107"/>
      <c r="B137" s="165"/>
      <c r="C137" s="108">
        <v>45657</v>
      </c>
      <c r="D137" s="122" t="s">
        <v>76</v>
      </c>
      <c r="E137" s="122"/>
      <c r="F137" s="198"/>
      <c r="G137" s="198"/>
      <c r="H137" s="198"/>
      <c r="I137" s="122"/>
      <c r="J137" s="234"/>
    </row>
    <row r="138" spans="1:10" ht="22.5">
      <c r="A138" s="107"/>
      <c r="B138" s="112"/>
      <c r="C138" s="108">
        <v>45658</v>
      </c>
      <c r="D138" s="122" t="s">
        <v>76</v>
      </c>
      <c r="E138" s="122"/>
      <c r="F138" s="198"/>
      <c r="G138" s="198"/>
      <c r="H138" s="198"/>
      <c r="I138" s="122"/>
      <c r="J138" s="234"/>
    </row>
    <row r="139" spans="1:10" ht="22.5">
      <c r="A139" s="107"/>
      <c r="B139" s="112"/>
      <c r="C139" s="108">
        <v>45659</v>
      </c>
      <c r="D139" s="122" t="s">
        <v>76</v>
      </c>
      <c r="E139" s="122"/>
      <c r="F139" s="198"/>
      <c r="G139" s="198"/>
      <c r="H139" s="198"/>
      <c r="I139" s="122"/>
      <c r="J139" s="234"/>
    </row>
    <row r="140" spans="1:10" ht="22.5">
      <c r="A140" s="107"/>
      <c r="B140" s="112"/>
      <c r="C140" s="108">
        <v>45660</v>
      </c>
      <c r="D140" s="122" t="s">
        <v>76</v>
      </c>
      <c r="E140" s="122"/>
      <c r="F140" s="198"/>
      <c r="G140" s="198"/>
      <c r="H140" s="198"/>
      <c r="I140" s="122"/>
      <c r="J140" s="234"/>
    </row>
    <row r="141" spans="1:10" ht="22.5">
      <c r="A141" s="103"/>
      <c r="B141" s="105"/>
      <c r="C141" s="104">
        <v>45661</v>
      </c>
      <c r="D141" s="106"/>
      <c r="E141" s="106"/>
      <c r="F141" s="182"/>
      <c r="G141" s="182"/>
      <c r="H141" s="182"/>
      <c r="I141" s="106"/>
      <c r="J141" s="234"/>
    </row>
    <row r="142" spans="1:10" ht="23.1">
      <c r="A142" s="103"/>
      <c r="B142" s="96"/>
      <c r="C142" s="104">
        <v>45662</v>
      </c>
      <c r="D142" s="106"/>
      <c r="E142" s="106"/>
      <c r="F142" s="192"/>
      <c r="G142" s="193"/>
      <c r="H142" s="192"/>
      <c r="I142" s="128"/>
      <c r="J142" s="234"/>
    </row>
    <row r="143" spans="1:10" ht="23.1">
      <c r="A143" s="107">
        <v>2</v>
      </c>
      <c r="B143" s="96" t="s">
        <v>78</v>
      </c>
      <c r="C143" s="108">
        <v>45663</v>
      </c>
      <c r="D143" s="111" t="s">
        <v>48</v>
      </c>
      <c r="E143" s="174"/>
      <c r="F143" s="199"/>
      <c r="G143" s="214"/>
      <c r="H143" s="201"/>
      <c r="I143" s="132"/>
      <c r="J143" s="234"/>
    </row>
    <row r="144" spans="1:10" ht="22.5">
      <c r="A144" s="107"/>
      <c r="B144" s="112"/>
      <c r="C144" s="108">
        <v>45664</v>
      </c>
      <c r="D144" s="112"/>
      <c r="E144" s="174"/>
      <c r="F144" s="199"/>
      <c r="G144" s="214"/>
      <c r="H144" s="201"/>
      <c r="I144" s="132"/>
      <c r="J144" s="234"/>
    </row>
    <row r="145" spans="1:10" ht="22.5">
      <c r="A145" s="107"/>
      <c r="B145" s="112"/>
      <c r="C145" s="108">
        <v>45665</v>
      </c>
      <c r="D145" s="112"/>
      <c r="E145" s="166"/>
      <c r="F145" s="178"/>
      <c r="G145" s="213"/>
      <c r="H145" s="180"/>
      <c r="I145" s="102"/>
      <c r="J145" s="234"/>
    </row>
    <row r="146" spans="1:10" ht="22.5">
      <c r="A146" s="107"/>
      <c r="B146" s="112"/>
      <c r="C146" s="108">
        <v>45666</v>
      </c>
      <c r="D146" s="112"/>
      <c r="E146" s="166"/>
      <c r="F146" s="178"/>
      <c r="G146" s="179" t="s">
        <v>79</v>
      </c>
      <c r="H146" s="180"/>
      <c r="I146" s="102"/>
      <c r="J146" s="234"/>
    </row>
    <row r="147" spans="1:10" ht="22.5">
      <c r="A147" s="107"/>
      <c r="B147" s="112"/>
      <c r="C147" s="108">
        <v>45667</v>
      </c>
      <c r="D147" s="112"/>
      <c r="E147" s="167"/>
      <c r="F147" s="181"/>
      <c r="G147" s="213"/>
      <c r="H147" s="180"/>
      <c r="I147" s="102"/>
      <c r="J147" s="234"/>
    </row>
    <row r="148" spans="1:10" ht="22.5">
      <c r="A148" s="103"/>
      <c r="B148" s="105"/>
      <c r="C148" s="104">
        <v>45668</v>
      </c>
      <c r="D148" s="106"/>
      <c r="E148" s="106"/>
      <c r="F148" s="182"/>
      <c r="G148" s="182"/>
      <c r="H148" s="182"/>
      <c r="I148" s="106"/>
      <c r="J148" s="234"/>
    </row>
    <row r="149" spans="1:10" ht="23.1">
      <c r="A149" s="103"/>
      <c r="B149" s="96"/>
      <c r="C149" s="104">
        <v>45669</v>
      </c>
      <c r="D149" s="106"/>
      <c r="E149" s="106"/>
      <c r="F149" s="192"/>
      <c r="G149" s="193"/>
      <c r="H149" s="192"/>
      <c r="I149" s="128"/>
      <c r="J149" s="234"/>
    </row>
    <row r="150" spans="1:10" ht="23.1">
      <c r="A150" s="107">
        <v>3</v>
      </c>
      <c r="B150" s="96" t="s">
        <v>80</v>
      </c>
      <c r="C150" s="108">
        <v>45670</v>
      </c>
      <c r="D150" s="111" t="s">
        <v>56</v>
      </c>
      <c r="E150" s="174"/>
      <c r="F150" s="199"/>
      <c r="G150" s="200"/>
      <c r="H150" s="201"/>
      <c r="I150" s="132"/>
      <c r="J150" s="234"/>
    </row>
    <row r="151" spans="1:10" ht="27" customHeight="1">
      <c r="A151" s="107"/>
      <c r="B151" s="112"/>
      <c r="C151" s="108">
        <v>45671</v>
      </c>
      <c r="D151" s="109" t="s">
        <v>81</v>
      </c>
      <c r="E151" s="174"/>
      <c r="F151" s="199"/>
      <c r="G151" s="200"/>
      <c r="H151" s="201"/>
      <c r="I151" s="132"/>
      <c r="J151" s="234"/>
    </row>
    <row r="152" spans="1:10" ht="22.5">
      <c r="A152" s="107"/>
      <c r="B152" s="112"/>
      <c r="C152" s="108">
        <v>45672</v>
      </c>
      <c r="D152" s="129"/>
      <c r="E152" s="166"/>
      <c r="F152" s="178"/>
      <c r="G152" s="190"/>
      <c r="H152" s="180"/>
      <c r="I152" s="102"/>
      <c r="J152" s="234"/>
    </row>
    <row r="153" spans="1:10" ht="22.5">
      <c r="A153" s="107"/>
      <c r="B153" s="112"/>
      <c r="C153" s="108">
        <v>45673</v>
      </c>
      <c r="D153" s="133" t="s">
        <v>82</v>
      </c>
      <c r="E153" s="166"/>
      <c r="F153" s="178"/>
      <c r="G153" s="190"/>
      <c r="H153" s="180"/>
      <c r="I153" s="102"/>
      <c r="J153" s="234"/>
    </row>
    <row r="154" spans="1:10" ht="22.5">
      <c r="A154" s="107"/>
      <c r="B154" s="112"/>
      <c r="C154" s="108">
        <v>45674</v>
      </c>
      <c r="D154" s="112"/>
      <c r="E154" s="166"/>
      <c r="F154" s="199"/>
      <c r="G154" s="190"/>
      <c r="H154" s="180"/>
      <c r="I154" s="134"/>
      <c r="J154" s="234"/>
    </row>
    <row r="155" spans="1:10" ht="22.5">
      <c r="A155" s="103"/>
      <c r="B155" s="105"/>
      <c r="C155" s="104">
        <v>45675</v>
      </c>
      <c r="D155" s="106"/>
      <c r="E155" s="106"/>
      <c r="F155" s="182"/>
      <c r="G155" s="182"/>
      <c r="H155" s="182"/>
      <c r="I155" s="106"/>
      <c r="J155" s="234"/>
    </row>
    <row r="156" spans="1:10" ht="23.1">
      <c r="A156" s="103"/>
      <c r="B156" s="96"/>
      <c r="C156" s="104">
        <v>45676</v>
      </c>
      <c r="D156" s="106"/>
      <c r="E156" s="106"/>
      <c r="F156" s="192"/>
      <c r="G156" s="193"/>
      <c r="H156" s="192"/>
      <c r="I156" s="128"/>
      <c r="J156" s="234"/>
    </row>
    <row r="157" spans="1:10" ht="23.1">
      <c r="A157" s="107">
        <v>4</v>
      </c>
      <c r="B157" s="96" t="s">
        <v>83</v>
      </c>
      <c r="C157" s="108">
        <v>45677</v>
      </c>
      <c r="D157" s="109" t="s">
        <v>60</v>
      </c>
      <c r="E157" s="166"/>
      <c r="F157" s="178"/>
      <c r="G157" s="213"/>
      <c r="H157" s="180" t="s">
        <v>84</v>
      </c>
      <c r="I157" s="102"/>
      <c r="J157" s="234"/>
    </row>
    <row r="158" spans="1:10" ht="23.1">
      <c r="A158" s="107"/>
      <c r="B158" s="165"/>
      <c r="C158" s="108">
        <v>45678</v>
      </c>
      <c r="D158" s="112"/>
      <c r="E158" s="166"/>
      <c r="F158" s="178"/>
      <c r="G158" s="213"/>
      <c r="H158" s="180" t="s">
        <v>84</v>
      </c>
      <c r="I158" s="102"/>
      <c r="J158" s="234"/>
    </row>
    <row r="159" spans="1:10" ht="22.5">
      <c r="A159" s="107"/>
      <c r="B159" s="112"/>
      <c r="C159" s="108">
        <v>45679</v>
      </c>
      <c r="D159" s="112"/>
      <c r="E159" s="166"/>
      <c r="F159" s="178"/>
      <c r="G159" s="213"/>
      <c r="H159" s="195" t="s">
        <v>84</v>
      </c>
      <c r="I159" s="102"/>
      <c r="J159" s="234"/>
    </row>
    <row r="160" spans="1:10" ht="22.5">
      <c r="A160" s="107"/>
      <c r="B160" s="112"/>
      <c r="C160" s="108">
        <v>45680</v>
      </c>
      <c r="D160" s="111"/>
      <c r="E160" s="166"/>
      <c r="F160" s="178"/>
      <c r="G160" s="213"/>
      <c r="H160" s="180" t="s">
        <v>84</v>
      </c>
      <c r="I160" s="102"/>
      <c r="J160" s="234"/>
    </row>
    <row r="161" spans="1:10" ht="22.5">
      <c r="A161" s="107"/>
      <c r="B161" s="112"/>
      <c r="C161" s="108">
        <v>45681</v>
      </c>
      <c r="D161" s="112"/>
      <c r="E161" s="166"/>
      <c r="F161" s="178"/>
      <c r="G161" s="213"/>
      <c r="H161" s="180" t="s">
        <v>84</v>
      </c>
      <c r="I161" s="102"/>
      <c r="J161" s="234"/>
    </row>
    <row r="162" spans="1:10" ht="22.5">
      <c r="A162" s="103"/>
      <c r="B162" s="105"/>
      <c r="C162" s="104">
        <v>45682</v>
      </c>
      <c r="D162" s="106"/>
      <c r="E162" s="106"/>
      <c r="F162" s="182"/>
      <c r="G162" s="182"/>
      <c r="H162" s="182"/>
      <c r="I162" s="106"/>
      <c r="J162" s="234"/>
    </row>
    <row r="163" spans="1:10" ht="23.1">
      <c r="A163" s="103"/>
      <c r="B163" s="96"/>
      <c r="C163" s="104">
        <v>45683</v>
      </c>
      <c r="D163" s="106"/>
      <c r="E163" s="106"/>
      <c r="F163" s="192"/>
      <c r="G163" s="193"/>
      <c r="H163" s="192"/>
      <c r="I163" s="128"/>
      <c r="J163" s="234"/>
    </row>
    <row r="164" spans="1:10" ht="23.1">
      <c r="A164" s="107">
        <v>5</v>
      </c>
      <c r="B164" s="96" t="s">
        <v>85</v>
      </c>
      <c r="C164" s="108">
        <v>45684</v>
      </c>
      <c r="D164" s="112" t="s">
        <v>41</v>
      </c>
      <c r="E164" s="166"/>
      <c r="F164" s="178"/>
      <c r="G164" s="215"/>
      <c r="H164" s="203"/>
      <c r="I164" s="102"/>
      <c r="J164" s="234"/>
    </row>
    <row r="165" spans="1:10" ht="22.5">
      <c r="A165" s="107"/>
      <c r="B165" s="112"/>
      <c r="C165" s="108">
        <v>45685</v>
      </c>
      <c r="D165" s="112" t="s">
        <v>86</v>
      </c>
      <c r="E165" s="166"/>
      <c r="F165" s="178"/>
      <c r="G165" s="215"/>
      <c r="H165" s="180" t="s">
        <v>87</v>
      </c>
      <c r="I165" s="102"/>
      <c r="J165" s="234"/>
    </row>
    <row r="166" spans="1:10" ht="22.5">
      <c r="A166" s="107"/>
      <c r="B166" s="112"/>
      <c r="C166" s="108">
        <v>45686</v>
      </c>
      <c r="D166" s="112"/>
      <c r="E166" s="166"/>
      <c r="F166" s="178"/>
      <c r="G166" s="216"/>
      <c r="H166" s="180" t="s">
        <v>88</v>
      </c>
      <c r="I166" s="102"/>
      <c r="J166" s="234"/>
    </row>
    <row r="167" spans="1:10" ht="26.1" customHeight="1">
      <c r="A167" s="107"/>
      <c r="B167" s="112"/>
      <c r="C167" s="108">
        <v>45687</v>
      </c>
      <c r="D167" s="136" t="s">
        <v>52</v>
      </c>
      <c r="E167" s="166"/>
      <c r="F167" s="178"/>
      <c r="G167" s="216"/>
      <c r="H167" s="180" t="s">
        <v>89</v>
      </c>
      <c r="I167" s="102"/>
      <c r="J167" s="234"/>
    </row>
    <row r="168" spans="1:10" ht="22.5">
      <c r="A168" s="107"/>
      <c r="B168" s="112"/>
      <c r="C168" s="108">
        <v>45688</v>
      </c>
      <c r="D168" s="112"/>
      <c r="E168" s="166"/>
      <c r="F168" s="178"/>
      <c r="G168" s="217"/>
      <c r="H168" s="180" t="s">
        <v>54</v>
      </c>
      <c r="I168" s="102"/>
      <c r="J168" s="234"/>
    </row>
    <row r="169" spans="1:10" ht="22.5">
      <c r="A169" s="103"/>
      <c r="B169" s="105"/>
      <c r="C169" s="104">
        <v>45689</v>
      </c>
      <c r="D169" s="236" t="s">
        <v>90</v>
      </c>
      <c r="E169" s="237" t="s">
        <v>90</v>
      </c>
      <c r="F169" s="237" t="s">
        <v>90</v>
      </c>
      <c r="G169" s="237" t="s">
        <v>90</v>
      </c>
      <c r="H169" s="237" t="s">
        <v>90</v>
      </c>
      <c r="I169" s="237" t="s">
        <v>90</v>
      </c>
      <c r="J169" s="234"/>
    </row>
    <row r="170" spans="1:10" ht="23.1">
      <c r="A170" s="103"/>
      <c r="B170" s="96"/>
      <c r="C170" s="104">
        <v>45690</v>
      </c>
      <c r="D170" s="105"/>
      <c r="E170" s="106"/>
      <c r="F170" s="182"/>
      <c r="G170" s="204"/>
      <c r="H170" s="182"/>
      <c r="I170" s="106"/>
      <c r="J170" s="234"/>
    </row>
    <row r="171" spans="1:10" ht="23.1">
      <c r="A171" s="107">
        <v>6</v>
      </c>
      <c r="B171" s="165"/>
      <c r="C171" s="108">
        <v>45691</v>
      </c>
      <c r="D171" s="109"/>
      <c r="E171" s="166"/>
      <c r="F171" s="178"/>
      <c r="G171" s="179" t="s">
        <v>91</v>
      </c>
      <c r="H171" s="203"/>
      <c r="I171" s="102"/>
      <c r="J171" s="234"/>
    </row>
    <row r="172" spans="1:10" ht="22.5">
      <c r="A172" s="107"/>
      <c r="B172" s="112"/>
      <c r="C172" s="108">
        <v>45692</v>
      </c>
      <c r="D172" s="112"/>
      <c r="E172" s="166"/>
      <c r="F172" s="178"/>
      <c r="G172" s="179" t="s">
        <v>91</v>
      </c>
      <c r="H172" s="180"/>
      <c r="I172" s="102"/>
      <c r="J172" s="234"/>
    </row>
    <row r="173" spans="1:10" ht="22.5">
      <c r="A173" s="107"/>
      <c r="B173" s="112"/>
      <c r="C173" s="108">
        <v>45693</v>
      </c>
      <c r="D173" s="112"/>
      <c r="E173" s="166"/>
      <c r="F173" s="178"/>
      <c r="G173" s="224" t="s">
        <v>91</v>
      </c>
      <c r="H173" s="180" t="s">
        <v>92</v>
      </c>
      <c r="I173" s="102"/>
      <c r="J173" s="234"/>
    </row>
    <row r="174" spans="1:10" ht="22.5">
      <c r="A174" s="107"/>
      <c r="B174" s="112"/>
      <c r="C174" s="108">
        <v>45694</v>
      </c>
      <c r="D174" s="112"/>
      <c r="E174" s="166"/>
      <c r="F174" s="178"/>
      <c r="G174" s="224" t="s">
        <v>91</v>
      </c>
      <c r="H174" s="180"/>
      <c r="I174" s="102"/>
      <c r="J174" s="234"/>
    </row>
    <row r="175" spans="1:10" ht="22.5">
      <c r="A175" s="107"/>
      <c r="B175" s="112"/>
      <c r="C175" s="108">
        <v>45695</v>
      </c>
      <c r="D175" s="112"/>
      <c r="E175" s="166"/>
      <c r="F175" s="178"/>
      <c r="G175" s="224" t="s">
        <v>91</v>
      </c>
      <c r="H175" s="180"/>
      <c r="I175" s="102"/>
      <c r="J175" s="234"/>
    </row>
    <row r="176" spans="1:10" ht="22.5">
      <c r="A176" s="103"/>
      <c r="B176" s="105"/>
      <c r="C176" s="104">
        <v>45696</v>
      </c>
      <c r="D176" s="105"/>
      <c r="E176" s="106"/>
      <c r="F176" s="182"/>
      <c r="G176" s="183"/>
      <c r="H176" s="182"/>
      <c r="I176" s="106"/>
      <c r="J176" s="234"/>
    </row>
    <row r="177" spans="1:10" ht="23.1">
      <c r="A177" s="103"/>
      <c r="B177" s="96"/>
      <c r="C177" s="104">
        <v>45697</v>
      </c>
      <c r="D177" s="105"/>
      <c r="E177" s="106"/>
      <c r="F177" s="182"/>
      <c r="G177" s="183"/>
      <c r="H177" s="182"/>
      <c r="I177" s="106"/>
      <c r="J177" s="234"/>
    </row>
    <row r="178" spans="1:10" ht="23.1">
      <c r="A178" s="107">
        <v>7</v>
      </c>
      <c r="B178" s="96" t="s">
        <v>93</v>
      </c>
      <c r="C178" s="108">
        <v>45698</v>
      </c>
      <c r="D178" s="109" t="s">
        <v>94</v>
      </c>
      <c r="E178" s="166"/>
      <c r="F178" s="178"/>
      <c r="G178" s="213"/>
      <c r="H178" s="203" t="s">
        <v>70</v>
      </c>
      <c r="I178" s="102"/>
      <c r="J178" s="234"/>
    </row>
    <row r="179" spans="1:10" ht="22.5">
      <c r="A179" s="107"/>
      <c r="B179" s="112"/>
      <c r="C179" s="108">
        <v>45699</v>
      </c>
      <c r="D179" s="112" t="s">
        <v>94</v>
      </c>
      <c r="E179" s="166"/>
      <c r="F179" s="178"/>
      <c r="G179" s="213"/>
      <c r="H179" s="180" t="s">
        <v>70</v>
      </c>
      <c r="I179" s="102"/>
      <c r="J179" s="234"/>
    </row>
    <row r="180" spans="1:10" ht="22.5">
      <c r="A180" s="107"/>
      <c r="B180" s="112"/>
      <c r="C180" s="108">
        <v>45700</v>
      </c>
      <c r="D180" s="112" t="s">
        <v>94</v>
      </c>
      <c r="E180" s="166"/>
      <c r="F180" s="178"/>
      <c r="G180" s="216"/>
      <c r="H180" s="180"/>
      <c r="I180" s="102"/>
      <c r="J180" s="234"/>
    </row>
    <row r="181" spans="1:10" ht="22.5">
      <c r="A181" s="107"/>
      <c r="B181" s="112"/>
      <c r="C181" s="108">
        <v>45701</v>
      </c>
      <c r="D181" s="112" t="s">
        <v>94</v>
      </c>
      <c r="E181" s="166"/>
      <c r="F181" s="178"/>
      <c r="G181" s="216"/>
      <c r="H181" s="180"/>
      <c r="I181" s="102"/>
      <c r="J181" s="234"/>
    </row>
    <row r="182" spans="1:10" ht="22.5">
      <c r="A182" s="107"/>
      <c r="B182" s="112"/>
      <c r="C182" s="108">
        <v>45702</v>
      </c>
      <c r="D182" s="112" t="s">
        <v>94</v>
      </c>
      <c r="E182" s="166"/>
      <c r="F182" s="178"/>
      <c r="G182" s="216"/>
      <c r="H182" s="180"/>
      <c r="I182" s="102"/>
      <c r="J182" s="234"/>
    </row>
    <row r="183" spans="1:10" ht="22.5">
      <c r="A183" s="103"/>
      <c r="B183" s="105"/>
      <c r="C183" s="104">
        <v>45703</v>
      </c>
      <c r="D183" s="105"/>
      <c r="E183" s="106"/>
      <c r="F183" s="182"/>
      <c r="G183" s="183"/>
      <c r="H183" s="182"/>
      <c r="I183" s="106"/>
      <c r="J183" s="234"/>
    </row>
    <row r="184" spans="1:10" ht="23.1">
      <c r="A184" s="137"/>
      <c r="B184" s="96"/>
      <c r="C184" s="104">
        <v>45704</v>
      </c>
      <c r="D184" s="105"/>
      <c r="E184" s="138"/>
      <c r="F184" s="182"/>
      <c r="G184" s="188"/>
      <c r="H184" s="182"/>
      <c r="I184" s="138"/>
      <c r="J184" s="234"/>
    </row>
    <row r="185" spans="1:10" ht="23.1">
      <c r="A185" s="107">
        <v>8</v>
      </c>
      <c r="B185" s="96" t="s">
        <v>95</v>
      </c>
      <c r="C185" s="108">
        <v>45705</v>
      </c>
      <c r="D185" s="139"/>
      <c r="E185" s="174" t="s">
        <v>70</v>
      </c>
      <c r="F185" s="178" t="s">
        <v>70</v>
      </c>
      <c r="G185" s="179" t="s">
        <v>70</v>
      </c>
      <c r="H185" s="180"/>
      <c r="I185" s="102"/>
      <c r="J185" s="234"/>
    </row>
    <row r="186" spans="1:10" ht="22.5">
      <c r="A186" s="107"/>
      <c r="B186" s="112"/>
      <c r="C186" s="108">
        <v>45706</v>
      </c>
      <c r="D186" s="140"/>
      <c r="E186" s="166" t="s">
        <v>70</v>
      </c>
      <c r="F186" s="178" t="s">
        <v>70</v>
      </c>
      <c r="G186" s="179" t="s">
        <v>70</v>
      </c>
      <c r="H186" s="180"/>
      <c r="I186" s="102"/>
      <c r="J186" s="234"/>
    </row>
    <row r="187" spans="1:10" ht="22.5">
      <c r="A187" s="107"/>
      <c r="B187" s="112"/>
      <c r="C187" s="108">
        <v>45707</v>
      </c>
      <c r="D187" s="140"/>
      <c r="E187" s="166"/>
      <c r="F187" s="178"/>
      <c r="G187" s="224"/>
      <c r="H187" s="180"/>
      <c r="I187" s="102"/>
      <c r="J187" s="234"/>
    </row>
    <row r="188" spans="1:10" ht="22.5">
      <c r="A188" s="107"/>
      <c r="B188" s="112"/>
      <c r="C188" s="108">
        <v>45708</v>
      </c>
      <c r="D188" s="141"/>
      <c r="E188" s="166"/>
      <c r="F188" s="178"/>
      <c r="G188" s="224"/>
      <c r="H188" s="180"/>
      <c r="I188" s="102"/>
      <c r="J188" s="234"/>
    </row>
    <row r="189" spans="1:10" ht="22.5">
      <c r="A189" s="107"/>
      <c r="B189" s="112"/>
      <c r="C189" s="108">
        <v>45709</v>
      </c>
      <c r="D189" s="112"/>
      <c r="E189" s="166"/>
      <c r="F189" s="178"/>
      <c r="G189" s="224"/>
      <c r="H189" s="180"/>
      <c r="I189" s="102"/>
      <c r="J189" s="234"/>
    </row>
    <row r="190" spans="1:10" ht="22.5">
      <c r="A190" s="103"/>
      <c r="B190" s="105"/>
      <c r="C190" s="104">
        <v>45710</v>
      </c>
      <c r="D190" s="105"/>
      <c r="E190" s="106"/>
      <c r="F190" s="182"/>
      <c r="G190" s="183"/>
      <c r="H190" s="182"/>
      <c r="I190" s="106"/>
      <c r="J190" s="234"/>
    </row>
    <row r="191" spans="1:10" ht="23.1">
      <c r="A191" s="103"/>
      <c r="B191" s="96"/>
      <c r="C191" s="104">
        <v>45711</v>
      </c>
      <c r="D191" s="142"/>
      <c r="E191" s="106"/>
      <c r="F191" s="182"/>
      <c r="G191" s="188"/>
      <c r="H191" s="182"/>
      <c r="I191" s="138"/>
      <c r="J191" s="234"/>
    </row>
    <row r="192" spans="1:10" ht="23.1">
      <c r="A192" s="107">
        <v>9</v>
      </c>
      <c r="B192" s="96" t="s">
        <v>96</v>
      </c>
      <c r="C192" s="108">
        <v>45712</v>
      </c>
      <c r="D192" s="112" t="s">
        <v>41</v>
      </c>
      <c r="E192" s="166"/>
      <c r="F192" s="178"/>
      <c r="G192" s="213"/>
      <c r="H192" s="180"/>
      <c r="I192" s="102"/>
      <c r="J192" s="234"/>
    </row>
    <row r="193" spans="1:10" ht="22.5">
      <c r="A193" s="107"/>
      <c r="B193" s="112"/>
      <c r="C193" s="108">
        <v>45713</v>
      </c>
      <c r="D193" s="112"/>
      <c r="E193" s="166"/>
      <c r="F193" s="178"/>
      <c r="G193" s="213"/>
      <c r="H193" s="180"/>
      <c r="I193" s="102"/>
      <c r="J193" s="234"/>
    </row>
    <row r="194" spans="1:10" ht="22.5">
      <c r="A194" s="107"/>
      <c r="B194" s="112"/>
      <c r="C194" s="108">
        <v>45714</v>
      </c>
      <c r="D194" s="143"/>
      <c r="E194" s="166"/>
      <c r="F194" s="178"/>
      <c r="G194" s="218"/>
      <c r="H194" s="180"/>
      <c r="I194" s="102"/>
      <c r="J194" s="234"/>
    </row>
    <row r="195" spans="1:10" ht="22.5">
      <c r="A195" s="107"/>
      <c r="B195" s="112"/>
      <c r="C195" s="108">
        <v>45715</v>
      </c>
      <c r="D195" s="112"/>
      <c r="E195" s="166"/>
      <c r="F195" s="178"/>
      <c r="G195" s="213"/>
      <c r="H195" s="180"/>
      <c r="I195" s="102"/>
      <c r="J195" s="234"/>
    </row>
    <row r="196" spans="1:10" ht="22.5">
      <c r="A196" s="107"/>
      <c r="B196" s="112"/>
      <c r="C196" s="108">
        <v>45716</v>
      </c>
      <c r="D196" s="112"/>
      <c r="E196" s="166"/>
      <c r="F196" s="178"/>
      <c r="G196" s="213"/>
      <c r="H196" s="180"/>
      <c r="I196" s="102"/>
      <c r="J196" s="234"/>
    </row>
    <row r="197" spans="1:10" ht="22.5">
      <c r="A197" s="103"/>
      <c r="B197" s="105"/>
      <c r="C197" s="104">
        <v>45717</v>
      </c>
      <c r="D197" s="105"/>
      <c r="E197" s="106"/>
      <c r="F197" s="182"/>
      <c r="G197" s="183"/>
      <c r="H197" s="182"/>
      <c r="I197" s="106"/>
      <c r="J197" s="234"/>
    </row>
    <row r="198" spans="1:10" ht="23.1">
      <c r="A198" s="103"/>
      <c r="B198" s="96"/>
      <c r="C198" s="104">
        <v>45718</v>
      </c>
      <c r="D198" s="105"/>
      <c r="E198" s="106"/>
      <c r="F198" s="182"/>
      <c r="G198" s="183"/>
      <c r="H198" s="182"/>
      <c r="I198" s="106"/>
      <c r="J198" s="234"/>
    </row>
    <row r="199" spans="1:10" ht="23.1">
      <c r="A199" s="107">
        <v>10</v>
      </c>
      <c r="B199" s="96" t="s">
        <v>97</v>
      </c>
      <c r="C199" s="108">
        <v>45719</v>
      </c>
      <c r="D199" s="122" t="s">
        <v>98</v>
      </c>
      <c r="E199" s="123"/>
      <c r="F199" s="186"/>
      <c r="G199" s="187"/>
      <c r="H199" s="186"/>
      <c r="I199" s="123"/>
      <c r="J199" s="234"/>
    </row>
    <row r="200" spans="1:10" ht="22.5">
      <c r="A200" s="107"/>
      <c r="B200" s="112"/>
      <c r="C200" s="108">
        <v>45720</v>
      </c>
      <c r="D200" s="122" t="s">
        <v>98</v>
      </c>
      <c r="E200" s="123"/>
      <c r="F200" s="186"/>
      <c r="G200" s="187"/>
      <c r="H200" s="186"/>
      <c r="I200" s="123"/>
      <c r="J200" s="234"/>
    </row>
    <row r="201" spans="1:10" ht="22.5">
      <c r="A201" s="107"/>
      <c r="B201" s="112"/>
      <c r="C201" s="108">
        <v>45721</v>
      </c>
      <c r="D201" s="122" t="s">
        <v>98</v>
      </c>
      <c r="E201" s="123"/>
      <c r="F201" s="186"/>
      <c r="G201" s="187"/>
      <c r="H201" s="205"/>
      <c r="I201" s="123"/>
      <c r="J201" s="234"/>
    </row>
    <row r="202" spans="1:10" ht="22.5">
      <c r="A202" s="107"/>
      <c r="B202" s="112"/>
      <c r="C202" s="108">
        <v>45722</v>
      </c>
      <c r="D202" s="122" t="s">
        <v>98</v>
      </c>
      <c r="E202" s="123"/>
      <c r="F202" s="186"/>
      <c r="G202" s="187"/>
      <c r="H202" s="186"/>
      <c r="I202" s="123"/>
      <c r="J202" s="234"/>
    </row>
    <row r="203" spans="1:10" ht="22.5">
      <c r="A203" s="107"/>
      <c r="B203" s="112"/>
      <c r="C203" s="108">
        <v>45723</v>
      </c>
      <c r="D203" s="122" t="s">
        <v>98</v>
      </c>
      <c r="E203" s="123"/>
      <c r="F203" s="186"/>
      <c r="G203" s="187"/>
      <c r="H203" s="186"/>
      <c r="I203" s="123"/>
      <c r="J203" s="234"/>
    </row>
    <row r="204" spans="1:10" ht="22.5">
      <c r="A204" s="103"/>
      <c r="B204" s="105"/>
      <c r="C204" s="104">
        <v>45724</v>
      </c>
      <c r="D204" s="145"/>
      <c r="E204" s="106"/>
      <c r="F204" s="182"/>
      <c r="G204" s="183"/>
      <c r="H204" s="182"/>
      <c r="I204" s="106"/>
      <c r="J204" s="234"/>
    </row>
    <row r="205" spans="1:10" ht="23.1">
      <c r="A205" s="103"/>
      <c r="B205" s="96"/>
      <c r="C205" s="104">
        <v>45725</v>
      </c>
      <c r="D205" s="105"/>
      <c r="E205" s="106"/>
      <c r="F205" s="182"/>
      <c r="G205" s="183"/>
      <c r="H205" s="182"/>
      <c r="I205" s="106"/>
      <c r="J205" s="234"/>
    </row>
    <row r="206" spans="1:10" ht="23.1">
      <c r="A206" s="107">
        <v>11</v>
      </c>
      <c r="B206" s="96" t="s">
        <v>99</v>
      </c>
      <c r="C206" s="108">
        <v>45726</v>
      </c>
      <c r="D206" s="146" t="s">
        <v>56</v>
      </c>
      <c r="E206" s="175"/>
      <c r="F206" s="178"/>
      <c r="G206" s="200"/>
      <c r="H206" s="180"/>
      <c r="I206" s="102"/>
      <c r="J206" s="234"/>
    </row>
    <row r="207" spans="1:10" ht="22.5">
      <c r="A207" s="107"/>
      <c r="B207" s="112"/>
      <c r="C207" s="108">
        <v>45727</v>
      </c>
      <c r="D207" s="140"/>
      <c r="E207" s="166"/>
      <c r="F207" s="178"/>
      <c r="G207" s="200"/>
      <c r="H207" s="180"/>
      <c r="I207" s="102"/>
      <c r="J207" s="234"/>
    </row>
    <row r="208" spans="1:10" ht="22.5">
      <c r="A208" s="107"/>
      <c r="B208" s="112"/>
      <c r="C208" s="108">
        <v>45728</v>
      </c>
      <c r="D208" s="140"/>
      <c r="E208" s="166"/>
      <c r="F208" s="178"/>
      <c r="G208" s="200"/>
      <c r="H208" s="180"/>
      <c r="I208" s="102"/>
      <c r="J208" s="234"/>
    </row>
    <row r="209" spans="1:37" ht="22.5">
      <c r="A209" s="107"/>
      <c r="B209" s="112"/>
      <c r="C209" s="108">
        <v>45729</v>
      </c>
      <c r="D209" s="141"/>
      <c r="E209" s="166"/>
      <c r="F209" s="178"/>
      <c r="G209" s="200"/>
      <c r="H209" s="196"/>
      <c r="I209" s="102"/>
      <c r="J209" s="234"/>
    </row>
    <row r="210" spans="1:37" ht="22.5">
      <c r="A210" s="107"/>
      <c r="B210" s="112"/>
      <c r="C210" s="108">
        <v>45730</v>
      </c>
      <c r="D210" s="112"/>
      <c r="E210" s="166"/>
      <c r="F210" s="178"/>
      <c r="G210" s="200"/>
      <c r="H210" s="180" t="s">
        <v>100</v>
      </c>
      <c r="I210" s="102"/>
      <c r="J210" s="234"/>
    </row>
    <row r="211" spans="1:37" ht="22.5">
      <c r="A211" s="103"/>
      <c r="B211" s="105"/>
      <c r="C211" s="104">
        <v>45731</v>
      </c>
      <c r="D211" s="147"/>
      <c r="E211" s="106"/>
      <c r="F211" s="182"/>
      <c r="G211" s="183"/>
      <c r="H211" s="182"/>
      <c r="I211" s="106"/>
      <c r="J211" s="234"/>
    </row>
    <row r="212" spans="1:37" ht="23.1">
      <c r="A212" s="103"/>
      <c r="B212" s="96"/>
      <c r="C212" s="104">
        <v>45732</v>
      </c>
      <c r="D212" s="105"/>
      <c r="E212" s="106"/>
      <c r="F212" s="182"/>
      <c r="G212" s="183"/>
      <c r="H212" s="182"/>
      <c r="I212" s="106"/>
      <c r="J212" s="234"/>
    </row>
    <row r="213" spans="1:37" ht="23.1">
      <c r="A213" s="107">
        <v>12</v>
      </c>
      <c r="B213" s="96" t="s">
        <v>101</v>
      </c>
      <c r="C213" s="108">
        <v>45733</v>
      </c>
      <c r="D213" s="112" t="s">
        <v>60</v>
      </c>
      <c r="E213" s="166"/>
      <c r="F213" s="178"/>
      <c r="G213" s="200"/>
      <c r="H213" s="180"/>
      <c r="I213" s="102"/>
      <c r="J213" s="234"/>
    </row>
    <row r="214" spans="1:37" ht="22.5">
      <c r="A214" s="107"/>
      <c r="B214" s="112"/>
      <c r="C214" s="108">
        <v>45734</v>
      </c>
      <c r="D214" s="109"/>
      <c r="E214" s="166"/>
      <c r="F214" s="178"/>
      <c r="G214" s="200"/>
      <c r="H214" s="180" t="s">
        <v>102</v>
      </c>
      <c r="I214" s="102"/>
      <c r="J214" s="234"/>
    </row>
    <row r="215" spans="1:37" ht="22.5">
      <c r="A215" s="107"/>
      <c r="B215" s="112"/>
      <c r="C215" s="108">
        <v>45735</v>
      </c>
      <c r="D215" s="109"/>
      <c r="E215" s="166"/>
      <c r="F215" s="178"/>
      <c r="G215" s="200"/>
      <c r="H215" s="201"/>
      <c r="I215" s="134"/>
      <c r="J215" s="234"/>
    </row>
    <row r="216" spans="1:37" ht="22.5">
      <c r="A216" s="107"/>
      <c r="B216" s="112"/>
      <c r="C216" s="108">
        <v>45736</v>
      </c>
      <c r="D216" s="112" t="s">
        <v>103</v>
      </c>
      <c r="E216" s="166"/>
      <c r="F216" s="178"/>
      <c r="G216" s="200"/>
      <c r="H216" s="201"/>
      <c r="I216" s="102"/>
      <c r="J216" s="234"/>
    </row>
    <row r="217" spans="1:37" s="85" customFormat="1" ht="22.5">
      <c r="A217" s="107"/>
      <c r="B217" s="112"/>
      <c r="C217" s="108">
        <v>45737</v>
      </c>
      <c r="D217" s="151"/>
      <c r="E217" s="166"/>
      <c r="F217" s="178"/>
      <c r="G217" s="200"/>
      <c r="H217" s="196"/>
      <c r="I217" s="102"/>
      <c r="J217" s="234"/>
      <c r="K217" s="83"/>
      <c r="L217" s="83"/>
      <c r="M217" s="83"/>
      <c r="N217" s="83"/>
      <c r="O217" s="83"/>
      <c r="P217" s="83"/>
      <c r="Q217" s="83"/>
      <c r="R217" s="83"/>
      <c r="S217" s="83"/>
      <c r="T217" s="83"/>
      <c r="U217" s="83"/>
      <c r="V217" s="83"/>
      <c r="W217" s="83"/>
      <c r="X217" s="83"/>
      <c r="Y217" s="83"/>
      <c r="Z217" s="83"/>
      <c r="AA217" s="83"/>
      <c r="AB217" s="83"/>
      <c r="AC217" s="83"/>
      <c r="AD217" s="83"/>
      <c r="AE217" s="83"/>
      <c r="AF217" s="83"/>
      <c r="AG217" s="83"/>
      <c r="AH217" s="83"/>
      <c r="AI217" s="83"/>
      <c r="AJ217" s="83"/>
      <c r="AK217" s="83"/>
    </row>
    <row r="218" spans="1:37" ht="22.5">
      <c r="A218" s="103"/>
      <c r="B218" s="105"/>
      <c r="C218" s="104">
        <v>45738</v>
      </c>
      <c r="D218" s="148"/>
      <c r="E218" s="148"/>
      <c r="F218" s="182"/>
      <c r="G218" s="206"/>
      <c r="H218" s="206"/>
      <c r="I218" s="148"/>
      <c r="J218" s="234"/>
    </row>
    <row r="219" spans="1:37" ht="23.1">
      <c r="A219" s="103"/>
      <c r="B219" s="96"/>
      <c r="C219" s="104">
        <v>45739</v>
      </c>
      <c r="D219" s="106"/>
      <c r="E219" s="106"/>
      <c r="F219" s="182"/>
      <c r="G219" s="182"/>
      <c r="H219" s="182"/>
      <c r="I219" s="106"/>
      <c r="J219" s="234"/>
    </row>
    <row r="220" spans="1:37" s="85" customFormat="1" ht="23.1">
      <c r="A220" s="107">
        <v>13</v>
      </c>
      <c r="B220" s="96" t="s">
        <v>104</v>
      </c>
      <c r="C220" s="108">
        <v>45740</v>
      </c>
      <c r="D220" s="164" t="s">
        <v>105</v>
      </c>
      <c r="E220" s="166"/>
      <c r="F220" s="178"/>
      <c r="G220" s="200"/>
      <c r="H220" s="196"/>
      <c r="I220" s="102"/>
      <c r="J220" s="234"/>
      <c r="K220" s="83"/>
      <c r="L220" s="83"/>
      <c r="M220" s="83"/>
      <c r="N220" s="83"/>
      <c r="O220" s="83"/>
      <c r="P220" s="83"/>
      <c r="Q220" s="83"/>
      <c r="R220" s="83"/>
      <c r="S220" s="83"/>
      <c r="T220" s="83"/>
      <c r="U220" s="83"/>
      <c r="V220" s="83"/>
      <c r="W220" s="83"/>
      <c r="X220" s="83"/>
      <c r="Y220" s="83"/>
      <c r="Z220" s="83"/>
      <c r="AA220" s="83"/>
      <c r="AB220" s="83"/>
      <c r="AC220" s="83"/>
      <c r="AD220" s="83"/>
      <c r="AE220" s="83"/>
      <c r="AF220" s="83"/>
      <c r="AG220" s="83"/>
      <c r="AH220" s="83"/>
      <c r="AI220" s="83"/>
      <c r="AJ220" s="83"/>
      <c r="AK220" s="83"/>
    </row>
    <row r="221" spans="1:37" ht="26.1" customHeight="1">
      <c r="A221" s="107"/>
      <c r="B221" s="112"/>
      <c r="C221" s="108">
        <v>45741</v>
      </c>
      <c r="D221" s="160" t="s">
        <v>106</v>
      </c>
      <c r="E221" s="176"/>
      <c r="F221" s="178"/>
      <c r="G221" s="219"/>
      <c r="H221" s="180"/>
      <c r="I221" s="102"/>
      <c r="J221" s="234"/>
    </row>
    <row r="222" spans="1:37" ht="22.5">
      <c r="A222" s="107"/>
      <c r="B222" s="112"/>
      <c r="C222" s="108">
        <v>45742</v>
      </c>
      <c r="D222" s="149" t="s">
        <v>107</v>
      </c>
      <c r="E222" s="166"/>
      <c r="F222" s="178"/>
      <c r="G222" s="219"/>
      <c r="H222" s="180"/>
      <c r="I222" s="102"/>
      <c r="J222" s="234"/>
    </row>
    <row r="223" spans="1:37" ht="22.5">
      <c r="A223" s="107"/>
      <c r="B223" s="112"/>
      <c r="C223" s="108">
        <v>45743</v>
      </c>
      <c r="D223" s="150" t="s">
        <v>108</v>
      </c>
      <c r="E223" s="166"/>
      <c r="F223" s="178"/>
      <c r="G223" s="219"/>
      <c r="H223" s="180"/>
      <c r="I223" s="102"/>
      <c r="J223" s="234"/>
    </row>
    <row r="224" spans="1:37" ht="22.5">
      <c r="A224" s="107"/>
      <c r="B224" s="112"/>
      <c r="C224" s="108">
        <v>45744</v>
      </c>
      <c r="D224" s="151"/>
      <c r="E224" s="166"/>
      <c r="F224" s="178"/>
      <c r="G224" s="219"/>
      <c r="H224" s="180" t="s">
        <v>109</v>
      </c>
      <c r="I224" s="134"/>
      <c r="J224" s="234"/>
    </row>
    <row r="225" spans="1:37" ht="22.5">
      <c r="A225" s="103"/>
      <c r="B225" s="105"/>
      <c r="C225" s="104">
        <v>45745</v>
      </c>
      <c r="D225" s="105"/>
      <c r="E225" s="106"/>
      <c r="F225" s="182"/>
      <c r="G225" s="183"/>
      <c r="H225" s="182"/>
      <c r="I225" s="106"/>
      <c r="J225" s="234"/>
    </row>
    <row r="226" spans="1:37" ht="23.1">
      <c r="A226" s="103"/>
      <c r="B226" s="96"/>
      <c r="C226" s="104">
        <v>45746</v>
      </c>
      <c r="D226" s="105"/>
      <c r="E226" s="105"/>
      <c r="F226" s="207"/>
      <c r="G226" s="207"/>
      <c r="H226" s="207"/>
      <c r="I226" s="105"/>
      <c r="J226" s="234"/>
    </row>
    <row r="227" spans="1:37" ht="23.1">
      <c r="A227" s="107">
        <v>14</v>
      </c>
      <c r="B227" s="96" t="s">
        <v>110</v>
      </c>
      <c r="C227" s="108">
        <v>45747</v>
      </c>
      <c r="D227" s="112"/>
      <c r="E227" s="166"/>
      <c r="F227" s="178"/>
      <c r="G227" s="213"/>
      <c r="H227" s="238" t="s">
        <v>111</v>
      </c>
      <c r="I227" s="134"/>
      <c r="J227" s="234"/>
    </row>
    <row r="228" spans="1:37" ht="22.5">
      <c r="A228" s="107"/>
      <c r="B228" s="112"/>
      <c r="C228" s="108">
        <v>45748</v>
      </c>
      <c r="D228" s="131"/>
      <c r="E228" s="166"/>
      <c r="F228" s="178"/>
      <c r="G228" s="213"/>
      <c r="H228" s="239" t="s">
        <v>112</v>
      </c>
      <c r="I228" s="102"/>
      <c r="J228" s="234"/>
    </row>
    <row r="229" spans="1:37" ht="22.5">
      <c r="A229" s="107"/>
      <c r="B229" s="112"/>
      <c r="C229" s="108">
        <v>45749</v>
      </c>
      <c r="D229" s="112"/>
      <c r="E229" s="166"/>
      <c r="F229" s="178"/>
      <c r="G229" s="213"/>
      <c r="H229" s="238" t="s">
        <v>111</v>
      </c>
      <c r="I229" s="102"/>
      <c r="J229" s="234"/>
    </row>
    <row r="230" spans="1:37" ht="22.5">
      <c r="A230" s="107"/>
      <c r="B230" s="112"/>
      <c r="C230" s="108">
        <v>45750</v>
      </c>
      <c r="D230" s="112"/>
      <c r="E230" s="166"/>
      <c r="F230" s="178"/>
      <c r="G230" s="213"/>
      <c r="H230" s="238" t="s">
        <v>111</v>
      </c>
      <c r="I230" s="102"/>
      <c r="J230" s="234"/>
    </row>
    <row r="231" spans="1:37" ht="22.5">
      <c r="A231" s="107"/>
      <c r="B231" s="112"/>
      <c r="C231" s="108">
        <v>45751</v>
      </c>
      <c r="D231" s="112"/>
      <c r="E231" s="166"/>
      <c r="F231" s="178"/>
      <c r="G231" s="213"/>
      <c r="H231" s="238" t="s">
        <v>113</v>
      </c>
      <c r="I231" s="102"/>
      <c r="J231" s="234"/>
    </row>
    <row r="232" spans="1:37" ht="22.5">
      <c r="A232" s="103"/>
      <c r="B232" s="105"/>
      <c r="C232" s="104">
        <v>45752</v>
      </c>
      <c r="D232" s="105"/>
      <c r="E232" s="106"/>
      <c r="F232" s="182"/>
      <c r="G232" s="183"/>
      <c r="H232" s="182"/>
      <c r="I232" s="106"/>
      <c r="J232" s="234"/>
    </row>
    <row r="233" spans="1:37" ht="23.1">
      <c r="A233" s="103"/>
      <c r="B233" s="96"/>
      <c r="C233" s="104">
        <v>45753</v>
      </c>
      <c r="D233" s="105"/>
      <c r="E233" s="105"/>
      <c r="F233" s="207"/>
      <c r="G233" s="207"/>
      <c r="H233" s="207"/>
      <c r="I233" s="105"/>
      <c r="J233" s="234"/>
    </row>
    <row r="234" spans="1:37" ht="23.1">
      <c r="A234" s="107">
        <v>15</v>
      </c>
      <c r="B234" s="96" t="s">
        <v>85</v>
      </c>
      <c r="C234" s="108">
        <v>45754</v>
      </c>
      <c r="D234" s="112" t="s">
        <v>114</v>
      </c>
      <c r="E234" s="166" t="s">
        <v>115</v>
      </c>
      <c r="F234" s="178" t="s">
        <v>115</v>
      </c>
      <c r="G234" s="179" t="s">
        <v>65</v>
      </c>
      <c r="H234" s="180" t="s">
        <v>116</v>
      </c>
      <c r="I234" s="102"/>
      <c r="J234" s="234"/>
    </row>
    <row r="235" spans="1:37" ht="22.5">
      <c r="A235" s="107"/>
      <c r="B235" s="112"/>
      <c r="C235" s="108">
        <v>45755</v>
      </c>
      <c r="D235" s="113" t="s">
        <v>117</v>
      </c>
      <c r="E235" s="166" t="s">
        <v>115</v>
      </c>
      <c r="F235" s="178" t="s">
        <v>115</v>
      </c>
      <c r="G235" s="179" t="s">
        <v>65</v>
      </c>
      <c r="H235" s="180" t="s">
        <v>118</v>
      </c>
      <c r="I235" s="102"/>
      <c r="J235" s="234"/>
    </row>
    <row r="236" spans="1:37" ht="23.1">
      <c r="A236" s="107"/>
      <c r="B236" s="112"/>
      <c r="C236" s="108">
        <v>45756</v>
      </c>
      <c r="D236" s="135"/>
      <c r="E236" s="166" t="s">
        <v>115</v>
      </c>
      <c r="F236" s="178" t="s">
        <v>115</v>
      </c>
      <c r="G236" s="179" t="s">
        <v>65</v>
      </c>
      <c r="H236" s="180"/>
      <c r="I236" s="102"/>
      <c r="J236" s="234"/>
    </row>
    <row r="237" spans="1:37" s="85" customFormat="1" ht="22.5">
      <c r="A237" s="107"/>
      <c r="B237" s="112"/>
      <c r="C237" s="108">
        <v>45757</v>
      </c>
      <c r="D237" s="112"/>
      <c r="E237" s="166" t="s">
        <v>115</v>
      </c>
      <c r="F237" s="178" t="s">
        <v>115</v>
      </c>
      <c r="G237" s="179" t="s">
        <v>65</v>
      </c>
      <c r="H237" s="180" t="s">
        <v>119</v>
      </c>
      <c r="I237" s="102"/>
      <c r="J237" s="234"/>
      <c r="K237" s="83"/>
      <c r="L237" s="83"/>
      <c r="M237" s="83"/>
      <c r="N237" s="83"/>
      <c r="O237" s="83"/>
      <c r="P237" s="83"/>
      <c r="Q237" s="83"/>
      <c r="R237" s="83"/>
      <c r="S237" s="83"/>
      <c r="T237" s="83"/>
      <c r="U237" s="83"/>
      <c r="V237" s="83"/>
      <c r="W237" s="83"/>
      <c r="X237" s="83"/>
      <c r="Y237" s="83"/>
      <c r="Z237" s="83"/>
      <c r="AA237" s="83"/>
      <c r="AB237" s="83"/>
      <c r="AC237" s="83"/>
      <c r="AD237" s="83"/>
      <c r="AE237" s="83"/>
      <c r="AF237" s="83"/>
      <c r="AG237" s="83"/>
      <c r="AH237" s="83"/>
      <c r="AI237" s="83"/>
      <c r="AJ237" s="83"/>
      <c r="AK237" s="83"/>
    </row>
    <row r="238" spans="1:37" ht="22.5">
      <c r="A238" s="107"/>
      <c r="B238" s="112"/>
      <c r="C238" s="108">
        <v>45758</v>
      </c>
      <c r="E238" s="166" t="s">
        <v>115</v>
      </c>
      <c r="F238" s="178" t="s">
        <v>115</v>
      </c>
      <c r="G238" s="179" t="s">
        <v>65</v>
      </c>
      <c r="H238" s="180"/>
      <c r="I238" s="102"/>
      <c r="J238" s="234"/>
    </row>
    <row r="239" spans="1:37" ht="22.5">
      <c r="A239" s="103"/>
      <c r="B239" s="105"/>
      <c r="C239" s="104">
        <v>45759</v>
      </c>
      <c r="D239" s="105"/>
      <c r="E239" s="106"/>
      <c r="F239" s="182"/>
      <c r="G239" s="183"/>
      <c r="H239" s="182"/>
      <c r="I239" s="106"/>
      <c r="J239" s="234"/>
    </row>
    <row r="240" spans="1:37" ht="23.1">
      <c r="A240" s="103"/>
      <c r="B240" s="96"/>
      <c r="C240" s="104">
        <v>45760</v>
      </c>
      <c r="D240" s="105"/>
      <c r="E240" s="105"/>
      <c r="F240" s="207"/>
      <c r="G240" s="207"/>
      <c r="H240" s="207"/>
      <c r="I240" s="105"/>
      <c r="J240" s="234"/>
    </row>
    <row r="241" spans="1:10" ht="23.1">
      <c r="A241" s="107">
        <v>16</v>
      </c>
      <c r="B241" s="135"/>
      <c r="C241" s="108">
        <v>45761</v>
      </c>
      <c r="D241" s="112" t="s">
        <v>41</v>
      </c>
      <c r="E241" s="166"/>
      <c r="F241" s="178"/>
      <c r="G241" s="179" t="s">
        <v>65</v>
      </c>
      <c r="H241" s="180" t="s">
        <v>120</v>
      </c>
      <c r="I241" s="102"/>
      <c r="J241" s="234"/>
    </row>
    <row r="242" spans="1:10" ht="22.5">
      <c r="A242" s="107"/>
      <c r="B242" s="112"/>
      <c r="C242" s="108">
        <v>45762</v>
      </c>
      <c r="D242" s="113"/>
      <c r="E242" s="166"/>
      <c r="F242" s="178"/>
      <c r="G242" s="179" t="s">
        <v>65</v>
      </c>
      <c r="H242" s="180" t="s">
        <v>121</v>
      </c>
      <c r="I242" s="102"/>
      <c r="J242" s="234"/>
    </row>
    <row r="243" spans="1:10" ht="23.1">
      <c r="A243" s="107"/>
      <c r="B243" s="112"/>
      <c r="C243" s="108">
        <v>45763</v>
      </c>
      <c r="D243" s="135"/>
      <c r="E243" s="166"/>
      <c r="F243" s="178"/>
      <c r="G243" s="179" t="s">
        <v>65</v>
      </c>
      <c r="H243" s="180"/>
      <c r="I243" s="102"/>
      <c r="J243" s="234"/>
    </row>
    <row r="244" spans="1:10" ht="22.5">
      <c r="A244" s="107"/>
      <c r="B244" s="112"/>
      <c r="C244" s="108">
        <v>45764</v>
      </c>
      <c r="D244" s="112" t="s">
        <v>52</v>
      </c>
      <c r="E244" s="166"/>
      <c r="F244" s="178"/>
      <c r="G244" s="179" t="s">
        <v>65</v>
      </c>
      <c r="H244" s="180"/>
      <c r="I244" s="102"/>
      <c r="J244" s="234"/>
    </row>
    <row r="245" spans="1:10" ht="22.5">
      <c r="A245" s="107"/>
      <c r="B245" s="112"/>
      <c r="C245" s="108">
        <v>45765</v>
      </c>
      <c r="D245" s="122" t="s">
        <v>122</v>
      </c>
      <c r="E245" s="123"/>
      <c r="F245" s="186"/>
      <c r="G245" s="187"/>
      <c r="H245" s="186"/>
      <c r="I245" s="123"/>
      <c r="J245" s="234"/>
    </row>
    <row r="246" spans="1:10" ht="22.5">
      <c r="A246" s="103"/>
      <c r="B246" s="105"/>
      <c r="C246" s="104">
        <v>45766</v>
      </c>
      <c r="D246" s="105"/>
      <c r="E246" s="106"/>
      <c r="F246" s="182"/>
      <c r="G246" s="183"/>
      <c r="H246" s="182"/>
      <c r="I246" s="106"/>
      <c r="J246" s="234"/>
    </row>
    <row r="247" spans="1:10" ht="23.1">
      <c r="A247" s="103"/>
      <c r="B247" s="96"/>
      <c r="C247" s="104">
        <v>45767</v>
      </c>
      <c r="D247" s="105" t="s">
        <v>123</v>
      </c>
      <c r="E247" s="105"/>
      <c r="F247" s="207"/>
      <c r="G247" s="207"/>
      <c r="H247" s="207"/>
      <c r="I247" s="105"/>
      <c r="J247" s="234"/>
    </row>
    <row r="248" spans="1:10" ht="22.5">
      <c r="A248" s="107">
        <v>17</v>
      </c>
      <c r="B248" s="112"/>
      <c r="C248" s="108">
        <v>45768</v>
      </c>
      <c r="D248" s="122" t="s">
        <v>124</v>
      </c>
      <c r="E248" s="123"/>
      <c r="F248" s="186"/>
      <c r="G248" s="220"/>
      <c r="H248" s="186"/>
      <c r="I248" s="123"/>
      <c r="J248" s="234"/>
    </row>
    <row r="249" spans="1:10" ht="22.5">
      <c r="A249" s="107"/>
      <c r="B249" s="112"/>
      <c r="C249" s="108">
        <v>45769</v>
      </c>
      <c r="D249" s="122" t="s">
        <v>125</v>
      </c>
      <c r="E249" s="122"/>
      <c r="F249" s="122"/>
      <c r="G249" s="122"/>
      <c r="H249" s="122"/>
      <c r="I249" s="122"/>
      <c r="J249" s="234"/>
    </row>
    <row r="250" spans="1:10" ht="22.5">
      <c r="A250" s="107"/>
      <c r="B250" s="112"/>
      <c r="C250" s="108">
        <v>45770</v>
      </c>
      <c r="D250" s="122" t="s">
        <v>125</v>
      </c>
      <c r="E250" s="122"/>
      <c r="F250" s="122"/>
      <c r="G250" s="122"/>
      <c r="H250" s="122"/>
      <c r="I250" s="122"/>
      <c r="J250" s="234"/>
    </row>
    <row r="251" spans="1:10" ht="22.5">
      <c r="A251" s="107"/>
      <c r="B251" s="112"/>
      <c r="C251" s="108">
        <v>45771</v>
      </c>
      <c r="D251" s="122" t="s">
        <v>125</v>
      </c>
      <c r="E251" s="122"/>
      <c r="F251" s="122"/>
      <c r="G251" s="122"/>
      <c r="H251" s="122"/>
      <c r="I251" s="122"/>
      <c r="J251" s="234"/>
    </row>
    <row r="252" spans="1:10" ht="22.5">
      <c r="A252" s="107"/>
      <c r="B252" s="112"/>
      <c r="C252" s="108">
        <v>45772</v>
      </c>
      <c r="D252" s="155" t="s">
        <v>125</v>
      </c>
      <c r="E252" s="155"/>
      <c r="F252" s="155"/>
      <c r="G252" s="155"/>
      <c r="H252" s="155"/>
      <c r="I252" s="155"/>
      <c r="J252" s="234"/>
    </row>
    <row r="253" spans="1:10" ht="22.5">
      <c r="A253" s="103"/>
      <c r="B253" s="105"/>
      <c r="C253" s="104">
        <v>45773</v>
      </c>
      <c r="D253" s="105"/>
      <c r="E253" s="106"/>
      <c r="F253" s="182"/>
      <c r="G253" s="183"/>
      <c r="H253" s="182"/>
      <c r="I253" s="106"/>
      <c r="J253" s="234"/>
    </row>
    <row r="254" spans="1:10" ht="23.1">
      <c r="A254" s="103"/>
      <c r="B254" s="96"/>
      <c r="C254" s="104">
        <v>45774</v>
      </c>
      <c r="D254" s="105" t="s">
        <v>126</v>
      </c>
      <c r="E254" s="105"/>
      <c r="F254" s="207"/>
      <c r="G254" s="207"/>
      <c r="H254" s="207"/>
      <c r="I254" s="105"/>
      <c r="J254" s="234"/>
    </row>
    <row r="255" spans="1:10" ht="23.1">
      <c r="A255" s="107">
        <v>18</v>
      </c>
      <c r="B255" s="96" t="s">
        <v>127</v>
      </c>
      <c r="C255" s="108">
        <v>45775</v>
      </c>
      <c r="D255" s="122" t="s">
        <v>125</v>
      </c>
      <c r="E255" s="123"/>
      <c r="F255" s="186"/>
      <c r="G255" s="187"/>
      <c r="H255" s="208"/>
      <c r="I255" s="123"/>
      <c r="J255" s="234"/>
    </row>
    <row r="256" spans="1:10" ht="23.1">
      <c r="A256" s="107"/>
      <c r="B256" s="165"/>
      <c r="C256" s="108">
        <v>45776</v>
      </c>
      <c r="D256" s="122" t="s">
        <v>125</v>
      </c>
      <c r="E256" s="123"/>
      <c r="F256" s="186"/>
      <c r="G256" s="187"/>
      <c r="H256" s="208"/>
      <c r="I256" s="123"/>
      <c r="J256" s="234"/>
    </row>
    <row r="257" spans="1:71" ht="22.5">
      <c r="A257" s="107"/>
      <c r="B257" s="112"/>
      <c r="C257" s="108">
        <v>45777</v>
      </c>
      <c r="D257" s="122" t="s">
        <v>125</v>
      </c>
      <c r="E257" s="123"/>
      <c r="F257" s="186"/>
      <c r="G257" s="187"/>
      <c r="H257" s="186"/>
      <c r="I257" s="123"/>
      <c r="J257" s="234"/>
    </row>
    <row r="258" spans="1:71" s="86" customFormat="1" ht="22.5">
      <c r="A258" s="107"/>
      <c r="B258" s="112"/>
      <c r="C258" s="108">
        <v>45778</v>
      </c>
      <c r="D258" s="122" t="s">
        <v>125</v>
      </c>
      <c r="E258" s="123"/>
      <c r="F258" s="205"/>
      <c r="G258" s="187"/>
      <c r="H258" s="205"/>
      <c r="I258" s="123"/>
      <c r="J258" s="234"/>
      <c r="K258" s="83"/>
      <c r="L258" s="83"/>
      <c r="M258" s="83"/>
      <c r="N258" s="83"/>
      <c r="O258" s="83"/>
      <c r="P258" s="83"/>
      <c r="Q258" s="83"/>
      <c r="R258" s="83"/>
      <c r="S258" s="83"/>
      <c r="T258" s="83"/>
      <c r="U258" s="83"/>
      <c r="V258" s="83"/>
      <c r="W258" s="83"/>
      <c r="X258" s="83"/>
      <c r="Y258" s="83"/>
      <c r="Z258" s="83"/>
      <c r="AA258" s="83"/>
      <c r="AB258" s="83"/>
      <c r="AC258" s="83"/>
      <c r="AD258" s="83"/>
      <c r="AE258" s="83"/>
      <c r="AF258" s="83"/>
      <c r="AG258" s="83"/>
      <c r="AH258" s="83"/>
      <c r="AI258" s="83"/>
      <c r="AJ258" s="83"/>
      <c r="AK258" s="83"/>
      <c r="AL258" s="83"/>
      <c r="AM258" s="83"/>
      <c r="AN258" s="83"/>
      <c r="AO258" s="83"/>
      <c r="AP258" s="83"/>
      <c r="AQ258" s="83"/>
      <c r="AR258" s="83"/>
      <c r="AS258" s="83"/>
      <c r="AT258" s="83"/>
      <c r="AU258" s="83"/>
      <c r="AV258" s="83"/>
      <c r="AW258" s="83"/>
      <c r="AX258" s="83"/>
      <c r="AY258" s="83"/>
      <c r="AZ258" s="83"/>
      <c r="BA258" s="83"/>
      <c r="BB258" s="83"/>
      <c r="BC258" s="83"/>
      <c r="BD258" s="83"/>
      <c r="BE258" s="83"/>
      <c r="BF258" s="83"/>
      <c r="BG258" s="83"/>
      <c r="BH258" s="83"/>
      <c r="BI258" s="83"/>
      <c r="BJ258" s="83"/>
      <c r="BK258" s="83"/>
      <c r="BL258" s="83"/>
      <c r="BM258" s="83"/>
      <c r="BN258" s="83"/>
      <c r="BO258" s="83"/>
      <c r="BP258" s="83"/>
      <c r="BQ258" s="83"/>
      <c r="BR258" s="83"/>
      <c r="BS258" s="83"/>
    </row>
    <row r="259" spans="1:71" s="86" customFormat="1" ht="23.1">
      <c r="A259" s="154"/>
      <c r="B259" s="135"/>
      <c r="C259" s="108">
        <v>45779</v>
      </c>
      <c r="D259" s="155" t="s">
        <v>125</v>
      </c>
      <c r="E259" s="156"/>
      <c r="F259" s="209"/>
      <c r="G259" s="209"/>
      <c r="H259" s="209"/>
      <c r="I259" s="152"/>
      <c r="J259" s="234"/>
      <c r="K259" s="83"/>
      <c r="L259" s="83"/>
      <c r="M259" s="83"/>
      <c r="N259" s="83"/>
      <c r="O259" s="83"/>
      <c r="P259" s="83"/>
      <c r="Q259" s="83"/>
      <c r="R259" s="83"/>
      <c r="S259" s="83"/>
      <c r="T259" s="83"/>
      <c r="U259" s="83"/>
      <c r="V259" s="83"/>
      <c r="W259" s="83"/>
      <c r="X259" s="83"/>
      <c r="Y259" s="83"/>
      <c r="Z259" s="83"/>
      <c r="AA259" s="83"/>
      <c r="AB259" s="83"/>
      <c r="AC259" s="83"/>
      <c r="AD259" s="83"/>
      <c r="AE259" s="83"/>
      <c r="AF259" s="83"/>
      <c r="AG259" s="83"/>
      <c r="AH259" s="83"/>
      <c r="AI259" s="83"/>
      <c r="AJ259" s="83"/>
      <c r="AK259" s="83"/>
      <c r="AL259" s="83"/>
      <c r="AM259" s="83"/>
      <c r="AN259" s="83"/>
      <c r="AO259" s="83"/>
      <c r="AP259" s="83"/>
      <c r="AQ259" s="83"/>
      <c r="AR259" s="83"/>
      <c r="AS259" s="83"/>
      <c r="AT259" s="83"/>
      <c r="AU259" s="83"/>
      <c r="AV259" s="83"/>
      <c r="AW259" s="83"/>
      <c r="AX259" s="83"/>
      <c r="AY259" s="83"/>
      <c r="AZ259" s="83"/>
      <c r="BA259" s="83"/>
      <c r="BB259" s="83"/>
      <c r="BC259" s="83"/>
      <c r="BD259" s="83"/>
      <c r="BE259" s="83"/>
      <c r="BF259" s="83"/>
      <c r="BG259" s="83"/>
      <c r="BH259" s="83"/>
      <c r="BI259" s="83"/>
      <c r="BJ259" s="83"/>
      <c r="BK259" s="83"/>
      <c r="BL259" s="83"/>
      <c r="BM259" s="83"/>
      <c r="BN259" s="83"/>
      <c r="BO259" s="83"/>
      <c r="BP259" s="83"/>
      <c r="BQ259" s="83"/>
      <c r="BR259" s="83"/>
      <c r="BS259" s="83"/>
    </row>
    <row r="260" spans="1:71" ht="22.5">
      <c r="A260" s="103"/>
      <c r="B260" s="105"/>
      <c r="C260" s="104">
        <v>45780</v>
      </c>
      <c r="D260" s="105"/>
      <c r="E260" s="106"/>
      <c r="F260" s="182"/>
      <c r="G260" s="183"/>
      <c r="H260" s="182"/>
      <c r="I260" s="106"/>
      <c r="J260" s="234"/>
    </row>
    <row r="261" spans="1:71" ht="23.1">
      <c r="A261" s="103"/>
      <c r="B261" s="96"/>
      <c r="C261" s="104">
        <v>45781</v>
      </c>
      <c r="D261" s="105"/>
      <c r="E261" s="105"/>
      <c r="F261" s="207"/>
      <c r="G261" s="207"/>
      <c r="H261" s="207"/>
      <c r="I261" s="105"/>
      <c r="J261" s="234"/>
    </row>
    <row r="262" spans="1:71" ht="23.1">
      <c r="A262" s="107">
        <v>19</v>
      </c>
      <c r="B262" s="96" t="s">
        <v>95</v>
      </c>
      <c r="C262" s="108">
        <v>45782</v>
      </c>
      <c r="D262" s="122" t="s">
        <v>128</v>
      </c>
      <c r="E262" s="123"/>
      <c r="F262" s="186"/>
      <c r="G262" s="187"/>
      <c r="H262" s="208"/>
      <c r="I262" s="123"/>
      <c r="J262" s="234"/>
    </row>
    <row r="263" spans="1:71" ht="22.5">
      <c r="A263" s="107"/>
      <c r="B263" s="112"/>
      <c r="C263" s="108">
        <v>45783</v>
      </c>
      <c r="D263" s="97" t="s">
        <v>129</v>
      </c>
      <c r="E263" s="166"/>
      <c r="F263" s="178"/>
      <c r="G263" s="213"/>
      <c r="H263" s="180"/>
      <c r="I263" s="153"/>
      <c r="J263" s="234"/>
    </row>
    <row r="264" spans="1:71" ht="22.5">
      <c r="A264" s="107"/>
      <c r="B264" s="112"/>
      <c r="C264" s="108">
        <v>45784</v>
      </c>
      <c r="D264" s="97" t="s">
        <v>129</v>
      </c>
      <c r="E264" s="166"/>
      <c r="F264" s="178"/>
      <c r="G264" s="213"/>
      <c r="H264" s="180"/>
      <c r="I264" s="153"/>
      <c r="J264" s="234"/>
    </row>
    <row r="265" spans="1:71" ht="22.5">
      <c r="A265" s="107"/>
      <c r="B265" s="112"/>
      <c r="C265" s="108">
        <v>45785</v>
      </c>
      <c r="D265" s="112" t="s">
        <v>130</v>
      </c>
      <c r="E265" s="166"/>
      <c r="F265" s="178"/>
      <c r="G265" s="213"/>
      <c r="H265" s="180"/>
      <c r="I265" s="153"/>
      <c r="J265" s="234"/>
    </row>
    <row r="266" spans="1:71" ht="22.5">
      <c r="A266" s="107"/>
      <c r="B266" s="112"/>
      <c r="C266" s="108">
        <v>45786</v>
      </c>
      <c r="D266" s="157" t="s">
        <v>131</v>
      </c>
      <c r="E266" s="166"/>
      <c r="F266" s="178"/>
      <c r="G266" s="213"/>
      <c r="H266" s="180"/>
      <c r="I266" s="153"/>
      <c r="J266" s="234"/>
    </row>
    <row r="267" spans="1:71" ht="23.1">
      <c r="A267" s="103"/>
      <c r="B267" s="96"/>
      <c r="C267" s="104">
        <v>45787</v>
      </c>
      <c r="D267" s="105"/>
      <c r="E267" s="105"/>
      <c r="F267" s="207"/>
      <c r="G267" s="207"/>
      <c r="H267" s="207"/>
      <c r="I267" s="105"/>
      <c r="J267" s="234"/>
    </row>
    <row r="268" spans="1:71" ht="23.1">
      <c r="A268" s="103"/>
      <c r="B268" s="96"/>
      <c r="C268" s="104">
        <v>45788</v>
      </c>
      <c r="D268" s="105"/>
      <c r="E268" s="105"/>
      <c r="F268" s="207"/>
      <c r="G268" s="207"/>
      <c r="H268" s="207"/>
      <c r="I268" s="105"/>
      <c r="J268" s="234"/>
    </row>
    <row r="269" spans="1:71" s="86" customFormat="1" ht="23.1">
      <c r="A269" s="107">
        <v>20</v>
      </c>
      <c r="B269" s="96" t="s">
        <v>96</v>
      </c>
      <c r="C269" s="108">
        <v>45789</v>
      </c>
      <c r="D269" s="146" t="s">
        <v>56</v>
      </c>
      <c r="E269" s="166"/>
      <c r="F269" s="178"/>
      <c r="G269" s="213"/>
      <c r="H269" s="238" t="s">
        <v>132</v>
      </c>
      <c r="I269" s="153"/>
      <c r="J269" s="234"/>
      <c r="K269" s="83"/>
      <c r="L269" s="83"/>
      <c r="M269" s="83"/>
      <c r="N269" s="83"/>
      <c r="O269" s="83"/>
      <c r="P269" s="83"/>
      <c r="Q269" s="83"/>
      <c r="R269" s="83"/>
      <c r="S269" s="83"/>
      <c r="T269" s="83"/>
      <c r="U269" s="83"/>
      <c r="V269" s="83"/>
      <c r="W269" s="83"/>
      <c r="X269" s="83"/>
      <c r="Y269" s="83"/>
      <c r="Z269" s="83"/>
      <c r="AA269" s="83"/>
      <c r="AB269" s="83"/>
      <c r="AC269" s="83"/>
      <c r="AD269" s="83"/>
      <c r="AE269" s="83"/>
      <c r="AF269" s="83"/>
      <c r="AG269" s="83"/>
      <c r="AH269" s="83"/>
      <c r="AI269" s="83"/>
      <c r="AJ269" s="83"/>
      <c r="AK269" s="83"/>
      <c r="AL269" s="83"/>
      <c r="AM269" s="83"/>
      <c r="AN269" s="83"/>
      <c r="AO269" s="83"/>
      <c r="AP269" s="83"/>
      <c r="AQ269" s="83"/>
      <c r="AR269" s="83"/>
      <c r="AS269" s="83"/>
      <c r="AT269" s="83"/>
      <c r="AU269" s="83"/>
      <c r="AV269" s="83"/>
      <c r="AW269" s="83"/>
      <c r="AX269" s="83"/>
      <c r="AY269" s="83"/>
      <c r="AZ269" s="83"/>
      <c r="BA269" s="83"/>
      <c r="BB269" s="83"/>
      <c r="BC269" s="83"/>
      <c r="BD269" s="83"/>
      <c r="BE269" s="83"/>
      <c r="BF269" s="83"/>
      <c r="BG269" s="83"/>
      <c r="BH269" s="83"/>
      <c r="BI269" s="83"/>
      <c r="BJ269" s="83"/>
      <c r="BK269" s="83"/>
      <c r="BL269" s="83"/>
      <c r="BM269" s="83"/>
      <c r="BN269" s="83"/>
      <c r="BO269" s="83"/>
      <c r="BP269" s="83"/>
      <c r="BQ269" s="83"/>
      <c r="BR269" s="83"/>
      <c r="BS269" s="83"/>
    </row>
    <row r="270" spans="1:71" ht="22.5">
      <c r="A270" s="107"/>
      <c r="B270" s="112"/>
      <c r="C270" s="108">
        <v>45790</v>
      </c>
      <c r="D270" s="97"/>
      <c r="E270" s="166"/>
      <c r="F270" s="178"/>
      <c r="G270" s="213"/>
      <c r="H270" s="238" t="s">
        <v>133</v>
      </c>
      <c r="I270" s="153"/>
      <c r="J270" s="234"/>
    </row>
    <row r="271" spans="1:71" ht="22.5">
      <c r="A271" s="107"/>
      <c r="B271" s="112"/>
      <c r="C271" s="108">
        <v>45791</v>
      </c>
      <c r="D271" s="112"/>
      <c r="E271" s="166"/>
      <c r="F271" s="178"/>
      <c r="G271" s="213"/>
      <c r="H271" s="238" t="s">
        <v>132</v>
      </c>
      <c r="I271" s="153"/>
      <c r="J271" s="234"/>
    </row>
    <row r="272" spans="1:71" ht="22.5">
      <c r="A272" s="107"/>
      <c r="B272" s="112"/>
      <c r="C272" s="108">
        <v>45792</v>
      </c>
      <c r="D272" s="157"/>
      <c r="E272" s="166"/>
      <c r="F272" s="178"/>
      <c r="G272" s="213"/>
      <c r="H272" s="238" t="s">
        <v>133</v>
      </c>
      <c r="I272" s="153"/>
      <c r="J272" s="234"/>
    </row>
    <row r="273" spans="1:10" ht="22.5">
      <c r="A273" s="107"/>
      <c r="B273" s="112"/>
      <c r="C273" s="108">
        <v>45793</v>
      </c>
      <c r="D273" s="157"/>
      <c r="E273" s="166"/>
      <c r="F273" s="178"/>
      <c r="G273" s="213"/>
      <c r="H273" s="238" t="s">
        <v>133</v>
      </c>
      <c r="I273" s="153"/>
      <c r="J273" s="234"/>
    </row>
    <row r="274" spans="1:10" ht="22.5">
      <c r="A274" s="103"/>
      <c r="B274" s="105"/>
      <c r="C274" s="104">
        <v>45794</v>
      </c>
      <c r="D274" s="105"/>
      <c r="E274" s="106"/>
      <c r="F274" s="182"/>
      <c r="G274" s="183"/>
      <c r="H274" s="182"/>
      <c r="I274" s="106"/>
      <c r="J274" s="234"/>
    </row>
    <row r="275" spans="1:10" ht="23.1">
      <c r="A275" s="103"/>
      <c r="B275" s="96"/>
      <c r="C275" s="104">
        <v>45795</v>
      </c>
      <c r="D275" s="105"/>
      <c r="E275" s="105"/>
      <c r="F275" s="207"/>
      <c r="G275" s="207"/>
      <c r="H275" s="207"/>
      <c r="I275" s="105"/>
      <c r="J275" s="234"/>
    </row>
    <row r="276" spans="1:10" ht="23.1">
      <c r="A276" s="107">
        <v>21</v>
      </c>
      <c r="B276" s="96" t="s">
        <v>97</v>
      </c>
      <c r="C276" s="108">
        <v>45796</v>
      </c>
      <c r="D276" s="112" t="s">
        <v>60</v>
      </c>
      <c r="E276" s="166"/>
      <c r="F276" s="178"/>
      <c r="G276" s="213"/>
      <c r="H276" s="238" t="s">
        <v>132</v>
      </c>
      <c r="I276" s="153"/>
      <c r="J276" s="234"/>
    </row>
    <row r="277" spans="1:10" ht="22.5">
      <c r="A277" s="107"/>
      <c r="B277" s="112"/>
      <c r="C277" s="108">
        <v>45797</v>
      </c>
      <c r="D277" s="112"/>
      <c r="E277" s="166"/>
      <c r="F277" s="178"/>
      <c r="G277" s="213"/>
      <c r="H277" s="238" t="s">
        <v>133</v>
      </c>
      <c r="I277" s="153"/>
      <c r="J277" s="234"/>
    </row>
    <row r="278" spans="1:10" ht="22.5">
      <c r="A278" s="107"/>
      <c r="B278" s="112"/>
      <c r="C278" s="108">
        <v>45798</v>
      </c>
      <c r="D278" s="112"/>
      <c r="E278" s="166"/>
      <c r="F278" s="178"/>
      <c r="G278" s="213"/>
      <c r="H278" s="238" t="s">
        <v>133</v>
      </c>
      <c r="I278" s="153"/>
      <c r="J278" s="234"/>
    </row>
    <row r="279" spans="1:10" ht="22.5">
      <c r="A279" s="107"/>
      <c r="B279" s="112"/>
      <c r="C279" s="108">
        <v>45799</v>
      </c>
      <c r="D279" s="112"/>
      <c r="E279" s="166"/>
      <c r="F279" s="178"/>
      <c r="G279" s="213"/>
      <c r="H279" s="238" t="s">
        <v>133</v>
      </c>
      <c r="I279" s="153"/>
      <c r="J279" s="234"/>
    </row>
    <row r="280" spans="1:10" ht="22.5">
      <c r="A280" s="107"/>
      <c r="B280" s="112"/>
      <c r="C280" s="108">
        <v>45800</v>
      </c>
      <c r="D280" s="112"/>
      <c r="E280" s="166"/>
      <c r="F280" s="178"/>
      <c r="G280" s="213"/>
      <c r="H280" s="238" t="s">
        <v>132</v>
      </c>
      <c r="I280" s="153"/>
      <c r="J280" s="234"/>
    </row>
    <row r="281" spans="1:10" ht="22.5">
      <c r="A281" s="103"/>
      <c r="B281" s="105"/>
      <c r="C281" s="104">
        <v>45801</v>
      </c>
      <c r="D281" s="105"/>
      <c r="E281" s="106"/>
      <c r="F281" s="182"/>
      <c r="G281" s="183"/>
      <c r="H281" s="182"/>
      <c r="I281" s="106"/>
      <c r="J281" s="234"/>
    </row>
    <row r="282" spans="1:10" ht="23.1">
      <c r="A282" s="103"/>
      <c r="B282" s="96"/>
      <c r="C282" s="104">
        <v>45802</v>
      </c>
      <c r="D282" s="105"/>
      <c r="E282" s="105"/>
      <c r="F282" s="207"/>
      <c r="G282" s="207"/>
      <c r="H282" s="207"/>
      <c r="I282" s="105"/>
      <c r="J282" s="234"/>
    </row>
    <row r="283" spans="1:10" ht="23.1">
      <c r="A283" s="107">
        <v>22</v>
      </c>
      <c r="B283" s="96" t="s">
        <v>99</v>
      </c>
      <c r="C283" s="108">
        <v>45803</v>
      </c>
      <c r="D283" s="112" t="s">
        <v>41</v>
      </c>
      <c r="E283" s="174" t="s">
        <v>134</v>
      </c>
      <c r="F283" s="178" t="s">
        <v>134</v>
      </c>
      <c r="G283" s="179" t="s">
        <v>134</v>
      </c>
      <c r="H283" s="238" t="s">
        <v>133</v>
      </c>
      <c r="I283" s="153"/>
      <c r="J283" s="234"/>
    </row>
    <row r="284" spans="1:10" ht="22.5">
      <c r="A284" s="107"/>
      <c r="B284" s="112"/>
      <c r="C284" s="108">
        <v>45804</v>
      </c>
      <c r="D284" s="112"/>
      <c r="E284" s="174" t="s">
        <v>134</v>
      </c>
      <c r="F284" s="178" t="s">
        <v>134</v>
      </c>
      <c r="G284" s="179" t="s">
        <v>134</v>
      </c>
      <c r="H284" s="238" t="s">
        <v>133</v>
      </c>
      <c r="I284" s="153"/>
      <c r="J284" s="234"/>
    </row>
    <row r="285" spans="1:10" ht="22.5">
      <c r="A285" s="107"/>
      <c r="B285" s="112"/>
      <c r="C285" s="108">
        <v>45805</v>
      </c>
      <c r="D285" s="112" t="s">
        <v>135</v>
      </c>
      <c r="E285" s="174" t="s">
        <v>134</v>
      </c>
      <c r="F285" s="178" t="s">
        <v>134</v>
      </c>
      <c r="G285" s="179" t="s">
        <v>134</v>
      </c>
      <c r="H285" s="180"/>
      <c r="I285" s="153"/>
      <c r="J285" s="234"/>
    </row>
    <row r="286" spans="1:10" ht="22.5">
      <c r="A286" s="107"/>
      <c r="B286" s="112"/>
      <c r="C286" s="108">
        <v>45806</v>
      </c>
      <c r="D286" s="122" t="s">
        <v>136</v>
      </c>
      <c r="E286" s="122"/>
      <c r="F286" s="122"/>
      <c r="G286" s="122"/>
      <c r="H286" s="122"/>
      <c r="I286" s="122"/>
      <c r="J286" s="234"/>
    </row>
    <row r="287" spans="1:10" ht="22.5">
      <c r="A287" s="107"/>
      <c r="B287" s="112"/>
      <c r="C287" s="108">
        <v>45807</v>
      </c>
      <c r="D287" s="122" t="s">
        <v>137</v>
      </c>
      <c r="E287" s="122"/>
      <c r="F287" s="122"/>
      <c r="G287" s="122"/>
      <c r="H287" s="122"/>
      <c r="I287" s="122"/>
      <c r="J287" s="234"/>
    </row>
    <row r="288" spans="1:10" ht="22.5">
      <c r="A288" s="103"/>
      <c r="B288" s="105"/>
      <c r="C288" s="104">
        <v>45808</v>
      </c>
      <c r="D288" s="105"/>
      <c r="E288" s="106"/>
      <c r="F288" s="182"/>
      <c r="G288" s="183"/>
      <c r="H288" s="182"/>
      <c r="I288" s="106"/>
      <c r="J288" s="234"/>
    </row>
    <row r="289" spans="1:10" ht="23.1">
      <c r="A289" s="103"/>
      <c r="B289" s="96"/>
      <c r="C289" s="104">
        <v>45809</v>
      </c>
      <c r="D289" s="105"/>
      <c r="E289" s="105"/>
      <c r="F289" s="207"/>
      <c r="G289" s="207"/>
      <c r="H289" s="207"/>
      <c r="I289" s="105"/>
      <c r="J289" s="234"/>
    </row>
    <row r="290" spans="1:10" ht="23.1">
      <c r="A290" s="107">
        <v>23</v>
      </c>
      <c r="B290" s="96" t="s">
        <v>101</v>
      </c>
      <c r="C290" s="108">
        <v>45810</v>
      </c>
      <c r="D290" s="112"/>
      <c r="E290" s="166"/>
      <c r="F290" s="178"/>
      <c r="G290" s="179"/>
      <c r="H290" s="180" t="s">
        <v>138</v>
      </c>
      <c r="I290" s="153"/>
      <c r="J290" s="234"/>
    </row>
    <row r="291" spans="1:10" ht="22.5">
      <c r="A291" s="107"/>
      <c r="B291" s="112"/>
      <c r="C291" s="108">
        <v>45811</v>
      </c>
      <c r="D291" s="112"/>
      <c r="E291" s="166"/>
      <c r="F291" s="178"/>
      <c r="G291" s="179"/>
      <c r="H291" s="180" t="s">
        <v>138</v>
      </c>
      <c r="I291" s="153"/>
      <c r="J291" s="234"/>
    </row>
    <row r="292" spans="1:10" ht="22.5">
      <c r="A292" s="107"/>
      <c r="B292" s="112"/>
      <c r="C292" s="108">
        <v>45812</v>
      </c>
      <c r="D292" s="112" t="s">
        <v>139</v>
      </c>
      <c r="E292" s="166"/>
      <c r="F292" s="178"/>
      <c r="G292" s="179"/>
      <c r="H292" s="180"/>
      <c r="I292" s="153"/>
      <c r="J292" s="234"/>
    </row>
    <row r="293" spans="1:10" ht="22.5">
      <c r="A293" s="107"/>
      <c r="B293" s="112"/>
      <c r="C293" s="108">
        <v>45813</v>
      </c>
      <c r="D293" s="112"/>
      <c r="E293" s="166"/>
      <c r="F293" s="178"/>
      <c r="G293" s="179" t="s">
        <v>140</v>
      </c>
      <c r="H293" s="180"/>
      <c r="I293" s="153"/>
      <c r="J293" s="234"/>
    </row>
    <row r="294" spans="1:10" ht="22.5">
      <c r="A294" s="107"/>
      <c r="B294" s="112"/>
      <c r="C294" s="108">
        <v>45814</v>
      </c>
      <c r="D294" s="112"/>
      <c r="E294" s="166"/>
      <c r="F294" s="178"/>
      <c r="G294" s="202"/>
      <c r="H294" s="180"/>
      <c r="I294" s="153"/>
      <c r="J294" s="234"/>
    </row>
    <row r="295" spans="1:10" ht="22.5">
      <c r="A295" s="103"/>
      <c r="B295" s="105"/>
      <c r="C295" s="104">
        <v>45815</v>
      </c>
      <c r="D295" s="105"/>
      <c r="E295" s="106"/>
      <c r="F295" s="182"/>
      <c r="G295" s="183"/>
      <c r="H295" s="182"/>
      <c r="I295" s="106"/>
      <c r="J295" s="234"/>
    </row>
    <row r="296" spans="1:10" ht="23.1">
      <c r="A296" s="103"/>
      <c r="B296" s="96"/>
      <c r="C296" s="104">
        <v>45816</v>
      </c>
      <c r="D296" s="105" t="s">
        <v>141</v>
      </c>
      <c r="E296" s="105"/>
      <c r="F296" s="207"/>
      <c r="G296" s="207"/>
      <c r="H296" s="207"/>
      <c r="I296" s="105"/>
      <c r="J296" s="234"/>
    </row>
    <row r="297" spans="1:10" ht="23.1">
      <c r="A297" s="107">
        <v>24</v>
      </c>
      <c r="B297" s="96" t="s">
        <v>104</v>
      </c>
      <c r="C297" s="108">
        <v>45817</v>
      </c>
      <c r="D297" s="155" t="s">
        <v>142</v>
      </c>
      <c r="E297" s="156"/>
      <c r="F297" s="209"/>
      <c r="G297" s="209"/>
      <c r="H297" s="209"/>
      <c r="I297" s="152"/>
      <c r="J297" s="234"/>
    </row>
    <row r="298" spans="1:10" ht="22.5">
      <c r="A298" s="107"/>
      <c r="B298" s="112"/>
      <c r="C298" s="108">
        <v>45818</v>
      </c>
      <c r="D298" s="158" t="s">
        <v>69</v>
      </c>
      <c r="E298" s="177"/>
      <c r="F298" s="178"/>
      <c r="G298" s="210"/>
      <c r="H298" s="180"/>
      <c r="I298" s="153"/>
      <c r="J298" s="234"/>
    </row>
    <row r="299" spans="1:10" ht="22.5">
      <c r="A299" s="107"/>
      <c r="B299" s="112"/>
      <c r="C299" s="108">
        <v>45819</v>
      </c>
      <c r="D299" s="158"/>
      <c r="E299" s="177"/>
      <c r="F299" s="178"/>
      <c r="G299" s="210"/>
      <c r="H299" s="180"/>
      <c r="I299" s="153"/>
      <c r="J299" s="234"/>
    </row>
    <row r="300" spans="1:10" ht="22.5">
      <c r="A300" s="107"/>
      <c r="B300" s="112"/>
      <c r="C300" s="108">
        <v>45820</v>
      </c>
      <c r="D300" s="158"/>
      <c r="E300" s="177"/>
      <c r="F300" s="178"/>
      <c r="G300" s="210"/>
      <c r="H300" s="180" t="s">
        <v>143</v>
      </c>
      <c r="I300" s="153"/>
      <c r="J300" s="234"/>
    </row>
    <row r="301" spans="1:10" ht="22.5">
      <c r="A301" s="107"/>
      <c r="B301" s="112"/>
      <c r="C301" s="108">
        <v>45821</v>
      </c>
      <c r="D301" s="144"/>
      <c r="E301" s="177"/>
      <c r="F301" s="178"/>
      <c r="G301" s="210"/>
      <c r="H301" s="180"/>
      <c r="I301" s="153"/>
      <c r="J301" s="234"/>
    </row>
    <row r="302" spans="1:10" ht="22.5">
      <c r="A302" s="103"/>
      <c r="B302" s="105"/>
      <c r="C302" s="104">
        <v>45822</v>
      </c>
      <c r="D302" s="105"/>
      <c r="E302" s="106"/>
      <c r="F302" s="182"/>
      <c r="G302" s="183"/>
      <c r="H302" s="182"/>
      <c r="I302" s="106"/>
      <c r="J302" s="234"/>
    </row>
    <row r="303" spans="1:10" ht="23.1">
      <c r="A303" s="103"/>
      <c r="B303" s="96"/>
      <c r="C303" s="104">
        <v>45823</v>
      </c>
      <c r="D303" s="105"/>
      <c r="E303" s="105"/>
      <c r="F303" s="207"/>
      <c r="G303" s="207"/>
      <c r="H303" s="207"/>
      <c r="I303" s="105"/>
      <c r="J303" s="234"/>
    </row>
    <row r="304" spans="1:10" ht="23.1">
      <c r="A304" s="107">
        <v>25</v>
      </c>
      <c r="B304" s="96" t="s">
        <v>110</v>
      </c>
      <c r="C304" s="108">
        <v>45824</v>
      </c>
      <c r="D304" s="226" t="s">
        <v>41</v>
      </c>
      <c r="E304" s="177" t="s">
        <v>144</v>
      </c>
      <c r="F304" s="212"/>
      <c r="G304" s="179" t="s">
        <v>115</v>
      </c>
      <c r="H304" s="180"/>
      <c r="I304" s="153"/>
      <c r="J304" s="234"/>
    </row>
    <row r="305" spans="1:10" ht="22.5">
      <c r="A305" s="107"/>
      <c r="B305" s="112"/>
      <c r="C305" s="108">
        <v>45825</v>
      </c>
      <c r="D305" s="227"/>
      <c r="E305" s="177"/>
      <c r="F305" s="212"/>
      <c r="G305" s="179" t="s">
        <v>115</v>
      </c>
      <c r="H305" s="180" t="s">
        <v>145</v>
      </c>
      <c r="I305" s="153"/>
      <c r="J305" s="234"/>
    </row>
    <row r="306" spans="1:10" ht="22.5">
      <c r="A306" s="107"/>
      <c r="B306" s="112"/>
      <c r="C306" s="108">
        <v>45826</v>
      </c>
      <c r="D306" s="227"/>
      <c r="E306" s="177"/>
      <c r="F306" s="212"/>
      <c r="G306" s="179" t="s">
        <v>115</v>
      </c>
      <c r="H306" s="180"/>
      <c r="I306" s="153"/>
      <c r="J306" s="234"/>
    </row>
    <row r="307" spans="1:10" ht="22.5">
      <c r="A307" s="107"/>
      <c r="B307" s="112"/>
      <c r="C307" s="108">
        <v>45827</v>
      </c>
      <c r="D307" s="228"/>
      <c r="E307" s="177"/>
      <c r="F307" s="212"/>
      <c r="G307" s="179" t="s">
        <v>146</v>
      </c>
      <c r="H307" s="180"/>
      <c r="I307" s="153"/>
      <c r="J307" s="234"/>
    </row>
    <row r="308" spans="1:10" ht="22.5">
      <c r="A308" s="107"/>
      <c r="B308" s="112"/>
      <c r="C308" s="108">
        <v>45828</v>
      </c>
      <c r="D308" s="229"/>
      <c r="E308" s="177"/>
      <c r="F308" s="212"/>
      <c r="G308" s="179" t="s">
        <v>147</v>
      </c>
      <c r="H308" s="180"/>
      <c r="I308" s="153"/>
      <c r="J308" s="234"/>
    </row>
    <row r="309" spans="1:10" ht="22.5">
      <c r="A309" s="103"/>
      <c r="B309" s="105"/>
      <c r="C309" s="104">
        <v>45829</v>
      </c>
      <c r="D309" s="105"/>
      <c r="E309" s="106"/>
      <c r="F309" s="182"/>
      <c r="G309" s="183"/>
      <c r="H309" s="182"/>
      <c r="I309" s="106"/>
      <c r="J309" s="234"/>
    </row>
    <row r="310" spans="1:10" ht="23.1">
      <c r="A310" s="103"/>
      <c r="B310" s="96"/>
      <c r="C310" s="104">
        <v>45830</v>
      </c>
      <c r="D310" s="105"/>
      <c r="E310" s="105"/>
      <c r="F310" s="207"/>
      <c r="G310" s="207"/>
      <c r="H310" s="207"/>
      <c r="I310" s="105"/>
      <c r="J310" s="234"/>
    </row>
    <row r="311" spans="1:10" ht="23.1">
      <c r="A311" s="107">
        <v>26</v>
      </c>
      <c r="B311" s="96" t="s">
        <v>148</v>
      </c>
      <c r="C311" s="108">
        <v>45831</v>
      </c>
      <c r="D311" s="159"/>
      <c r="E311" s="166" t="s">
        <v>149</v>
      </c>
      <c r="F311" s="178" t="s">
        <v>149</v>
      </c>
      <c r="G311" s="190" t="s">
        <v>150</v>
      </c>
      <c r="H311" s="180"/>
      <c r="I311" s="153"/>
      <c r="J311" s="234"/>
    </row>
    <row r="312" spans="1:10" ht="22.5">
      <c r="A312" s="107"/>
      <c r="B312" s="112"/>
      <c r="C312" s="108">
        <v>45832</v>
      </c>
      <c r="D312" s="160" t="s">
        <v>151</v>
      </c>
      <c r="E312" s="166" t="s">
        <v>152</v>
      </c>
      <c r="F312" s="178" t="s">
        <v>152</v>
      </c>
      <c r="G312" s="190" t="s">
        <v>153</v>
      </c>
      <c r="H312" s="180"/>
      <c r="I312" s="153"/>
      <c r="J312" s="234"/>
    </row>
    <row r="313" spans="1:10" ht="22.5">
      <c r="A313" s="107"/>
      <c r="B313" s="112"/>
      <c r="C313" s="108">
        <v>45833</v>
      </c>
      <c r="D313" s="160" t="s">
        <v>154</v>
      </c>
      <c r="E313" s="166"/>
      <c r="F313" s="178"/>
      <c r="G313" s="190" t="s">
        <v>155</v>
      </c>
      <c r="H313" s="180"/>
      <c r="I313" s="153"/>
      <c r="J313" s="234"/>
    </row>
    <row r="314" spans="1:10" ht="22.5">
      <c r="A314" s="107"/>
      <c r="B314" s="112"/>
      <c r="C314" s="108">
        <v>45834</v>
      </c>
      <c r="D314" s="161"/>
      <c r="E314" s="166" t="s">
        <v>156</v>
      </c>
      <c r="F314" s="178" t="s">
        <v>156</v>
      </c>
      <c r="G314" s="225" t="s">
        <v>156</v>
      </c>
      <c r="H314" s="196"/>
      <c r="I314" s="163"/>
      <c r="J314" s="234"/>
    </row>
    <row r="315" spans="1:10" ht="22.5">
      <c r="A315" s="107"/>
      <c r="B315" s="112"/>
      <c r="C315" s="108">
        <v>45835</v>
      </c>
      <c r="D315" s="162"/>
      <c r="E315" s="166" t="s">
        <v>157</v>
      </c>
      <c r="F315" s="178" t="s">
        <v>157</v>
      </c>
      <c r="G315" s="190" t="s">
        <v>157</v>
      </c>
      <c r="H315" s="180"/>
      <c r="I315" s="153"/>
      <c r="J315" s="234"/>
    </row>
    <row r="316" spans="1:10" ht="22.5">
      <c r="A316" s="103"/>
      <c r="B316" s="105"/>
      <c r="C316" s="104">
        <v>45836</v>
      </c>
      <c r="D316" s="105"/>
      <c r="E316" s="106"/>
      <c r="F316" s="182"/>
      <c r="G316" s="183"/>
      <c r="H316" s="182"/>
      <c r="I316" s="106"/>
      <c r="J316" s="232"/>
    </row>
    <row r="317" spans="1:10" ht="23.1">
      <c r="A317" s="103"/>
      <c r="B317" s="96"/>
      <c r="C317" s="104">
        <v>45837</v>
      </c>
      <c r="D317" s="105"/>
      <c r="E317" s="105"/>
      <c r="F317" s="207"/>
      <c r="G317" s="207"/>
      <c r="H317" s="207"/>
      <c r="I317" s="105"/>
      <c r="J317" s="234"/>
    </row>
    <row r="318" spans="1:10" ht="22.5">
      <c r="A318" s="107">
        <v>27</v>
      </c>
      <c r="B318" s="112"/>
      <c r="C318" s="108">
        <v>45838</v>
      </c>
      <c r="D318" s="112" t="s">
        <v>158</v>
      </c>
      <c r="E318" s="166"/>
      <c r="F318" s="178"/>
      <c r="G318" s="213"/>
      <c r="H318" s="180" t="s">
        <v>159</v>
      </c>
      <c r="I318" s="153"/>
      <c r="J318" s="234"/>
    </row>
    <row r="319" spans="1:10" ht="22.5">
      <c r="A319" s="107"/>
      <c r="B319" s="112"/>
      <c r="C319" s="108">
        <v>45839</v>
      </c>
      <c r="D319" s="112" t="s">
        <v>160</v>
      </c>
      <c r="E319" s="166"/>
      <c r="F319" s="178"/>
      <c r="G319" s="213"/>
      <c r="H319" s="180" t="s">
        <v>159</v>
      </c>
      <c r="I319" s="153"/>
      <c r="J319" s="234"/>
    </row>
    <row r="320" spans="1:10" ht="22.5">
      <c r="A320" s="107"/>
      <c r="B320" s="112"/>
      <c r="C320" s="108">
        <v>45840</v>
      </c>
      <c r="D320" s="112"/>
      <c r="E320" s="166" t="s">
        <v>161</v>
      </c>
      <c r="F320" s="178" t="s">
        <v>162</v>
      </c>
      <c r="G320" s="179" t="s">
        <v>163</v>
      </c>
      <c r="H320" s="180"/>
      <c r="I320" s="153"/>
      <c r="J320" s="234"/>
    </row>
    <row r="321" spans="1:10" ht="22.5">
      <c r="A321" s="107"/>
      <c r="B321" s="112"/>
      <c r="C321" s="108">
        <v>45841</v>
      </c>
      <c r="D321" s="112" t="s">
        <v>164</v>
      </c>
      <c r="E321" s="166"/>
      <c r="F321" s="178"/>
      <c r="G321" s="221"/>
      <c r="H321" s="196"/>
      <c r="I321" s="163"/>
      <c r="J321" s="234"/>
    </row>
    <row r="322" spans="1:10" ht="22.5">
      <c r="A322" s="107"/>
      <c r="B322" s="112"/>
      <c r="C322" s="108">
        <v>45842</v>
      </c>
      <c r="D322" s="112" t="s">
        <v>165</v>
      </c>
      <c r="E322" s="166"/>
      <c r="F322" s="178"/>
      <c r="G322" s="213"/>
      <c r="H322" s="180"/>
      <c r="I322" s="153"/>
      <c r="J322" s="234"/>
    </row>
    <row r="323" spans="1:10" ht="22.5">
      <c r="A323" s="103"/>
      <c r="B323" s="105"/>
      <c r="C323" s="104">
        <v>45843</v>
      </c>
      <c r="D323" s="105"/>
      <c r="E323" s="106"/>
      <c r="F323" s="182"/>
      <c r="G323" s="183"/>
      <c r="H323" s="182"/>
      <c r="I323" s="106"/>
      <c r="J323" s="234"/>
    </row>
    <row r="324" spans="1:10" ht="23.1">
      <c r="A324" s="103"/>
      <c r="B324" s="96"/>
      <c r="C324" s="104">
        <v>45844</v>
      </c>
      <c r="D324" s="105"/>
      <c r="E324" s="105"/>
      <c r="F324" s="207"/>
      <c r="G324" s="207"/>
      <c r="H324" s="207"/>
      <c r="I324" s="105"/>
      <c r="J324" s="234"/>
    </row>
    <row r="325" spans="1:10" ht="22.5">
      <c r="A325" s="107">
        <v>28</v>
      </c>
      <c r="B325" s="112"/>
      <c r="C325" s="108">
        <v>45845</v>
      </c>
      <c r="D325" s="122" t="s">
        <v>166</v>
      </c>
      <c r="E325" s="123"/>
      <c r="F325" s="186"/>
      <c r="G325" s="186"/>
      <c r="H325" s="186"/>
      <c r="I325" s="123"/>
      <c r="J325" s="234"/>
    </row>
  </sheetData>
  <pageMargins left="0.70866141732283472" right="0.70866141732283472" top="0.74803149606299213" bottom="0.74803149606299213" header="0.31496062992125984" footer="0.31496062992125984"/>
  <pageSetup scale="2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48"/>
  <sheetViews>
    <sheetView showZeros="0" topLeftCell="A3" workbookViewId="0">
      <selection activeCell="P15" sqref="P15"/>
    </sheetView>
  </sheetViews>
  <sheetFormatPr defaultColWidth="9.42578125" defaultRowHeight="10.5"/>
  <cols>
    <col min="1" max="1" width="4.85546875" style="1" customWidth="1"/>
    <col min="2" max="17" width="10.5703125" style="1" customWidth="1"/>
    <col min="18" max="16384" width="9.42578125" style="1"/>
  </cols>
  <sheetData>
    <row r="1" spans="1:17" ht="18">
      <c r="A1" s="2" t="s">
        <v>167</v>
      </c>
      <c r="C1" s="3"/>
      <c r="D1" s="3"/>
      <c r="E1" s="3"/>
      <c r="F1" s="3"/>
      <c r="G1" s="3"/>
      <c r="H1" s="3"/>
      <c r="I1" s="240"/>
      <c r="J1" s="240"/>
      <c r="K1" s="3"/>
      <c r="L1" s="3"/>
      <c r="M1" s="3"/>
      <c r="N1" s="3"/>
      <c r="O1" s="3"/>
      <c r="P1" s="3"/>
      <c r="Q1" s="3"/>
    </row>
    <row r="2" spans="1:17" ht="11.45">
      <c r="A2" s="4"/>
      <c r="B2" s="5">
        <f>algemeen!A3</f>
        <v>34</v>
      </c>
      <c r="C2" s="6" t="str">
        <f>algemeen!B3</f>
        <v>P1-W0</v>
      </c>
      <c r="D2" s="5">
        <f>algemeen!A10</f>
        <v>35</v>
      </c>
      <c r="E2" s="6" t="str">
        <f>algemeen!B10</f>
        <v>P1-W1</v>
      </c>
      <c r="F2" s="5">
        <f>algemeen!A17</f>
        <v>36</v>
      </c>
      <c r="G2" s="6" t="str">
        <f>algemeen!B17</f>
        <v>P1-W2</v>
      </c>
      <c r="H2" s="5">
        <f>algemeen!A24</f>
        <v>37</v>
      </c>
      <c r="I2" s="6" t="str">
        <f>algemeen!B24</f>
        <v>P1-W3</v>
      </c>
      <c r="J2" s="5">
        <f>algemeen!A31</f>
        <v>38</v>
      </c>
      <c r="K2" s="6" t="str">
        <f>algemeen!B31</f>
        <v>P1-W4</v>
      </c>
      <c r="L2" s="5">
        <f>algemeen!A38</f>
        <v>39</v>
      </c>
      <c r="M2" s="6" t="str">
        <f>algemeen!B38</f>
        <v>P1-W5</v>
      </c>
      <c r="N2" s="5">
        <f>algemeen!A45</f>
        <v>40</v>
      </c>
      <c r="O2" s="6" t="str">
        <f>algemeen!B45</f>
        <v>P1-W6</v>
      </c>
      <c r="P2" s="5">
        <f>algemeen!A52</f>
        <v>41</v>
      </c>
      <c r="Q2" s="6">
        <f>algemeen!B52</f>
        <v>0</v>
      </c>
    </row>
    <row r="3" spans="1:17" ht="11.45">
      <c r="A3" s="7"/>
      <c r="B3" s="8">
        <f>algemeen!C3</f>
        <v>45523</v>
      </c>
      <c r="C3" s="9">
        <f>algemeen!C7</f>
        <v>45527</v>
      </c>
      <c r="D3" s="8">
        <f>algemeen!C10</f>
        <v>45530</v>
      </c>
      <c r="E3" s="9">
        <f>algemeen!C14</f>
        <v>45534</v>
      </c>
      <c r="F3" s="8">
        <f>algemeen!C17</f>
        <v>45537</v>
      </c>
      <c r="G3" s="9">
        <f>algemeen!C21</f>
        <v>45541</v>
      </c>
      <c r="H3" s="8">
        <f>algemeen!C24</f>
        <v>45544</v>
      </c>
      <c r="I3" s="9">
        <f>algemeen!C28</f>
        <v>45548</v>
      </c>
      <c r="J3" s="8">
        <f>algemeen!C31</f>
        <v>45551</v>
      </c>
      <c r="K3" s="9">
        <f>algemeen!C35</f>
        <v>45555</v>
      </c>
      <c r="L3" s="8">
        <f>algemeen!C38</f>
        <v>45558</v>
      </c>
      <c r="M3" s="9">
        <f>algemeen!C42</f>
        <v>45562</v>
      </c>
      <c r="N3" s="8">
        <f>algemeen!C45</f>
        <v>45565</v>
      </c>
      <c r="O3" s="9">
        <f>algemeen!C49</f>
        <v>45569</v>
      </c>
      <c r="P3" s="8">
        <f>algemeen!C52</f>
        <v>45572</v>
      </c>
      <c r="Q3" s="9">
        <f>algemeen!C56</f>
        <v>45576</v>
      </c>
    </row>
    <row r="4" spans="1:17" ht="11.45">
      <c r="A4" s="5" t="s">
        <v>168</v>
      </c>
      <c r="B4" s="43" t="str">
        <f>IF(algemeen!D3="","",algemeen!D3)</f>
        <v>Start schooljaar (plenair) 08.30u-16.30u</v>
      </c>
      <c r="C4" s="44" t="str">
        <f>IF(algemeen!E3="","",algemeen!E3)</f>
        <v/>
      </c>
      <c r="D4" s="43" t="str">
        <f>IF(algemeen!G10="","",algemeen!G10)</f>
        <v/>
      </c>
      <c r="E4" s="44" t="str">
        <f>IF(algemeen!E10="","",algemeen!E10)</f>
        <v/>
      </c>
      <c r="F4" s="43" t="str">
        <f>IF(algemeen!D17="","",algemeen!D17)</f>
        <v/>
      </c>
      <c r="G4" s="44" t="str">
        <f>IF(algemeen!E17="","",algemeen!E17)</f>
        <v/>
      </c>
      <c r="H4" s="43" t="str">
        <f>IF(algemeen!D24="","",algemeen!D24)</f>
        <v>OWTO 15.30u - 17.00u</v>
      </c>
      <c r="I4" s="44" t="str">
        <f>IF(algemeen!E24="","",algemeen!E24)</f>
        <v/>
      </c>
      <c r="J4" s="43" t="str">
        <f>IF(algemeen!D31="","",algemeen!D31)</f>
        <v>09.00u-17.00u Maek Academy</v>
      </c>
      <c r="K4" s="44" t="str">
        <f>IF(algemeen!E31="","",algemeen!E31)</f>
        <v/>
      </c>
      <c r="L4" s="43" t="str">
        <f>IF(algemeen!D38="","",algemeen!D38)</f>
        <v>VVO 15.30u - 17.00u</v>
      </c>
      <c r="M4" s="44" t="str">
        <f>IF(algemeen!E38="","",algemeen!E38)</f>
        <v>18.30u-20.30u Informatieavond</v>
      </c>
      <c r="N4" s="43" t="str">
        <f>IF(algemeen!D45="","",algemeen!D45)</f>
        <v>VO 15.30u-17.00u</v>
      </c>
      <c r="O4" s="44" t="str">
        <f>IF(algemeen!E45="","",algemeen!E45)</f>
        <v>Afname Cito 0 (lesuur 1 &amp; 2)</v>
      </c>
      <c r="P4" s="43" t="str">
        <f>IF(algemeen!D52="","",algemeen!D52)</f>
        <v>OWTO 15.30u-17.00u</v>
      </c>
      <c r="Q4" s="44" t="str">
        <f>IF(algemeen!E52="","",algemeen!E52)</f>
        <v/>
      </c>
    </row>
    <row r="5" spans="1:17" ht="11.45">
      <c r="A5" s="5" t="s">
        <v>169</v>
      </c>
      <c r="B5" s="43" t="str">
        <f>IF(algemeen!D4="","",algemeen!D4)</f>
        <v>Schoolfotograaf</v>
      </c>
      <c r="C5" s="44" t="str">
        <f>IF(algemeen!E4="","",algemeen!E4)</f>
        <v>Kennismaking Mentor</v>
      </c>
      <c r="D5" s="43" t="str">
        <f>IF(algemeen!D11="","",algemeen!D11)</f>
        <v/>
      </c>
      <c r="E5" s="44" t="str">
        <f>IF(algemeen!E11="","",algemeen!E11)</f>
        <v/>
      </c>
      <c r="F5" s="43" t="str">
        <f>IF(algemeen!D18="","",algemeen!D18)</f>
        <v/>
      </c>
      <c r="G5" s="44" t="str">
        <f>IF(algemeen!E18="","",algemeen!E18)</f>
        <v/>
      </c>
      <c r="H5" s="43" t="str">
        <f>IF(algemeen!D25="","",algemeen!D25)</f>
        <v/>
      </c>
      <c r="I5" s="44" t="str">
        <f>IF(algemeen!E25="","",algemeen!E25)</f>
        <v/>
      </c>
      <c r="J5" s="43" t="str">
        <f>IF(algemeen!D32="","",algemeen!D32)</f>
        <v/>
      </c>
      <c r="K5" s="44" t="str">
        <f>IF(algemeen!E32="","",algemeen!E32)</f>
        <v/>
      </c>
      <c r="L5" s="43" t="str">
        <f>IF(algemeen!D39="","",algemeen!D39)</f>
        <v/>
      </c>
      <c r="M5" s="44" t="str">
        <f>IF(algemeen!E39="","",algemeen!E39)</f>
        <v/>
      </c>
      <c r="N5" s="43" t="str">
        <f>IF(algemeen!D46="","",algemeen!D46)</f>
        <v/>
      </c>
      <c r="O5" s="44" t="str">
        <f>IF(algemeen!E46="","",algemeen!E46)</f>
        <v>Afname Cito 0 (lesuur 1 &amp; 2)</v>
      </c>
      <c r="P5" s="43" t="str">
        <f>IF(algemeen!D53="","",algemeen!D53)</f>
        <v/>
      </c>
      <c r="Q5" s="44" t="str">
        <f>IF(algemeen!E53="","",algemeen!E53)</f>
        <v/>
      </c>
    </row>
    <row r="6" spans="1:17" ht="11.45">
      <c r="A6" s="5" t="s">
        <v>170</v>
      </c>
      <c r="B6" s="43" t="str">
        <f>IF(algemeen!D5="","",algemeen!D5)</f>
        <v/>
      </c>
      <c r="C6" s="44" t="str">
        <f>IF(algemeen!E5="","",algemeen!E5)</f>
        <v>Bounce Valley</v>
      </c>
      <c r="D6" s="43" t="str">
        <f>IF(algemeen!D12="","",algemeen!D12)</f>
        <v/>
      </c>
      <c r="E6" s="44" t="str">
        <f>IF(algemeen!E12="","",algemeen!E12)</f>
        <v/>
      </c>
      <c r="F6" s="43" t="str">
        <f>IF(algemeen!D19="","",algemeen!D19)</f>
        <v/>
      </c>
      <c r="G6" s="44" t="str">
        <f>IF(algemeen!E19="","",algemeen!E19)</f>
        <v/>
      </c>
      <c r="H6" s="43" t="str">
        <f>IF(algemeen!D26="","",algemeen!D26)</f>
        <v/>
      </c>
      <c r="I6" s="44" t="str">
        <f>IF(algemeen!E26="","",algemeen!E26)</f>
        <v/>
      </c>
      <c r="J6" s="43" t="str">
        <f>IF(algemeen!D33="","",algemeen!D33)</f>
        <v/>
      </c>
      <c r="K6" s="44" t="str">
        <f>IF(algemeen!E33="","",algemeen!E33)</f>
        <v/>
      </c>
      <c r="L6" s="43" t="str">
        <f>IF(algemeen!D40="","",algemeen!D40)</f>
        <v/>
      </c>
      <c r="M6" s="44" t="str">
        <f>IF(algemeen!E40="","",algemeen!E40)</f>
        <v/>
      </c>
      <c r="N6" s="43" t="str">
        <f>IF(algemeen!D47="","",algemeen!D47)</f>
        <v/>
      </c>
      <c r="O6" s="44" t="str">
        <f>IF(algemeen!E47="","",algemeen!E47)</f>
        <v>Afname Cito 0 (lesuur 1 &amp; 2)</v>
      </c>
      <c r="P6" s="43" t="str">
        <f>IF(algemeen!D54="","",algemeen!D54)</f>
        <v/>
      </c>
      <c r="Q6" s="44" t="str">
        <f>IF(algemeen!E54="","",algemeen!E54)</f>
        <v/>
      </c>
    </row>
    <row r="7" spans="1:17" ht="11.45">
      <c r="A7" s="5" t="s">
        <v>171</v>
      </c>
      <c r="B7" s="43" t="str">
        <f>IF(algemeen!D6="","",algemeen!D6)</f>
        <v/>
      </c>
      <c r="C7" s="44" t="str">
        <f>IF(algemeen!E6="","",algemeen!E6)</f>
        <v>09.00u - 13.00u Laptops ophalen / Installeren</v>
      </c>
      <c r="D7" s="43" t="str">
        <f>IF(algemeen!D13="","",algemeen!D13)</f>
        <v/>
      </c>
      <c r="E7" s="44" t="str">
        <f>IF(algemeen!E13="","",algemeen!E13)</f>
        <v/>
      </c>
      <c r="F7" s="43" t="str">
        <f>IF(algemeen!D20="","",algemeen!D20)</f>
        <v/>
      </c>
      <c r="G7" s="44" t="str">
        <f>IF(algemeen!E20="","",algemeen!E20)</f>
        <v/>
      </c>
      <c r="H7" s="43" t="str">
        <f>IF(algemeen!D27="","",algemeen!D27)</f>
        <v/>
      </c>
      <c r="I7" s="44" t="str">
        <f>IF(algemeen!E27="","",algemeen!E27)</f>
        <v>09.00u Kamp (met overnachting)</v>
      </c>
      <c r="J7" s="43" t="str">
        <f>IF(algemeen!D34="","",algemeen!D34)</f>
        <v/>
      </c>
      <c r="K7" s="44" t="str">
        <f>IF(algemeen!E34="","",algemeen!E34)</f>
        <v/>
      </c>
      <c r="L7" s="43" t="str">
        <f>IF(algemeen!D41="","",algemeen!D41)</f>
        <v/>
      </c>
      <c r="M7" s="44" t="str">
        <f>IF(algemeen!E41="","",algemeen!E41)</f>
        <v/>
      </c>
      <c r="N7" s="43" t="str">
        <f>IF(algemeen!D48="","",algemeen!D48)</f>
        <v>Studiedag 09.00u-15.00u/ 16.00u-22.00u Curio Jubileum (leerlingen lesvrij)</v>
      </c>
      <c r="O7" s="44" t="str">
        <f>IF(algemeen!E48="","",algemeen!E48)</f>
        <v/>
      </c>
      <c r="P7" s="43" t="str">
        <f>IF(algemeen!D55="","",algemeen!D55)</f>
        <v/>
      </c>
      <c r="Q7" s="44" t="str">
        <f>IF(algemeen!E55="","",algemeen!E55)</f>
        <v/>
      </c>
    </row>
    <row r="8" spans="1:17" ht="11.45">
      <c r="A8" s="5" t="s">
        <v>172</v>
      </c>
      <c r="B8" s="43" t="str">
        <f>IF(algemeen!D7="","",algemeen!D7)</f>
        <v>Activiteitendag</v>
      </c>
      <c r="C8" s="44" t="str">
        <f>IF(algemeen!E7="","",algemeen!E7)</f>
        <v>Activiteiten op school</v>
      </c>
      <c r="D8" s="43" t="str">
        <f>IF(algemeen!D14="","",algemeen!D14)</f>
        <v/>
      </c>
      <c r="E8" s="44" t="str">
        <f>IF(algemeen!E14="","",algemeen!E14)</f>
        <v/>
      </c>
      <c r="F8" s="43" t="str">
        <f>IF(algemeen!D21="","",algemeen!D21)</f>
        <v/>
      </c>
      <c r="G8" s="44" t="str">
        <f>IF(algemeen!E21="","",algemeen!E21)</f>
        <v/>
      </c>
      <c r="H8" s="43" t="str">
        <f>IF(algemeen!D28="","",algemeen!D28)</f>
        <v/>
      </c>
      <c r="I8" s="44" t="str">
        <f>IF(algemeen!E28="","",algemeen!E28)</f>
        <v xml:space="preserve">21.00u Terugkomst kamp </v>
      </c>
      <c r="J8" s="43" t="str">
        <f>IF(algemeen!D35="","",algemeen!D35)</f>
        <v/>
      </c>
      <c r="K8" s="44" t="str">
        <f>IF(algemeen!E35="","",algemeen!E35)</f>
        <v/>
      </c>
      <c r="L8" s="43" t="str">
        <f>IF(algemeen!D42="","",algemeen!D42)</f>
        <v/>
      </c>
      <c r="M8" s="44" t="str">
        <f>IF(algemeen!E42="","",algemeen!E42)</f>
        <v/>
      </c>
      <c r="N8" s="43" t="str">
        <f>IF(algemeen!D49="","",algemeen!D49)</f>
        <v/>
      </c>
      <c r="O8" s="44" t="str">
        <f>IF(algemeen!E49="","",algemeen!E49)</f>
        <v/>
      </c>
      <c r="P8" s="43" t="str">
        <f>IF(algemeen!D56="","",algemeen!D56)</f>
        <v/>
      </c>
      <c r="Q8" s="44" t="str">
        <f>IF(algemeen!E56="","",algemeen!E56)</f>
        <v/>
      </c>
    </row>
    <row r="9" spans="1:17" ht="11.45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5"/>
      <c r="M9" s="10"/>
      <c r="N9" s="10"/>
      <c r="O9" s="10"/>
      <c r="P9" s="11"/>
      <c r="Q9" s="11"/>
    </row>
    <row r="10" spans="1:17" ht="11.45">
      <c r="A10" s="12"/>
      <c r="B10" s="5">
        <f>algemeen!A59</f>
        <v>42</v>
      </c>
      <c r="C10" s="6" t="str">
        <f>algemeen!B59</f>
        <v>P1-W7</v>
      </c>
      <c r="D10" s="5">
        <f>algemeen!A66</f>
        <v>43</v>
      </c>
      <c r="E10" s="6" t="str">
        <f>algemeen!B66</f>
        <v>P1-W8</v>
      </c>
      <c r="F10" s="5">
        <f>algemeen!A73</f>
        <v>44</v>
      </c>
      <c r="G10" s="6" t="str">
        <f>algemeen!B73</f>
        <v>P1-W9</v>
      </c>
      <c r="H10" s="5">
        <f>algemeen!A80</f>
        <v>45</v>
      </c>
      <c r="I10" s="6" t="str">
        <f>algemeen!B80</f>
        <v>P2-W1</v>
      </c>
      <c r="J10" s="5">
        <f>algemeen!A87</f>
        <v>46</v>
      </c>
      <c r="K10" s="6" t="str">
        <f>algemeen!B87</f>
        <v>P2-W2</v>
      </c>
      <c r="L10" s="5">
        <v>49</v>
      </c>
      <c r="M10" s="6" t="str">
        <f>algemeen!B94</f>
        <v>P2-W3</v>
      </c>
      <c r="N10" s="5">
        <f>algemeen!A101</f>
        <v>48</v>
      </c>
      <c r="O10" s="6" t="str">
        <f>algemeen!B101</f>
        <v>P2-W4</v>
      </c>
      <c r="P10" s="5">
        <f>algemeen!A108</f>
        <v>49</v>
      </c>
      <c r="Q10" s="6" t="str">
        <f>algemeen!B108</f>
        <v>P2-W5</v>
      </c>
    </row>
    <row r="11" spans="1:17" ht="11.45">
      <c r="A11" s="12"/>
      <c r="B11" s="8">
        <f>algemeen!C59</f>
        <v>45579</v>
      </c>
      <c r="C11" s="9">
        <f>algemeen!C63</f>
        <v>45583</v>
      </c>
      <c r="D11" s="8">
        <f>algemeen!C66</f>
        <v>45586</v>
      </c>
      <c r="E11" s="9">
        <f>algemeen!C70</f>
        <v>45590</v>
      </c>
      <c r="F11" s="8">
        <f>algemeen!C73</f>
        <v>45593</v>
      </c>
      <c r="G11" s="9">
        <f>algemeen!C77</f>
        <v>45597</v>
      </c>
      <c r="H11" s="8">
        <f>algemeen!C80</f>
        <v>45600</v>
      </c>
      <c r="I11" s="9">
        <f>algemeen!C84</f>
        <v>45604</v>
      </c>
      <c r="J11" s="8">
        <f>algemeen!C87</f>
        <v>45607</v>
      </c>
      <c r="K11" s="9">
        <f>algemeen!C91</f>
        <v>45611</v>
      </c>
      <c r="L11" s="8">
        <f>algemeen!C94</f>
        <v>45614</v>
      </c>
      <c r="M11" s="9">
        <f>algemeen!C98</f>
        <v>45618</v>
      </c>
      <c r="N11" s="8">
        <f>algemeen!C101</f>
        <v>45621</v>
      </c>
      <c r="O11" s="9">
        <f>algemeen!C105</f>
        <v>45625</v>
      </c>
      <c r="P11" s="8">
        <f>algemeen!C108</f>
        <v>45628</v>
      </c>
      <c r="Q11" s="9">
        <f>algemeen!C112</f>
        <v>45632</v>
      </c>
    </row>
    <row r="12" spans="1:17" ht="11.45">
      <c r="A12" s="5" t="s">
        <v>168</v>
      </c>
      <c r="B12" s="43" t="str">
        <f>IF(algemeen!D59="","",algemeen!D59)</f>
        <v/>
      </c>
      <c r="C12" s="44" t="str">
        <f>IF(algemeen!E59="","",algemeen!E59)</f>
        <v/>
      </c>
      <c r="D12" s="43" t="str">
        <f>IF(algemeen!D66="","",algemeen!D66)</f>
        <v>Herfstvakantie</v>
      </c>
      <c r="E12" s="44" t="str">
        <f>IF(algemeen!E66="","",algemeen!E66)</f>
        <v/>
      </c>
      <c r="F12" s="43" t="str">
        <f>IF(algemeen!D73="","",algemeen!D73)</f>
        <v xml:space="preserve">OWTO 15.30u-17.00u </v>
      </c>
      <c r="G12" s="44" t="str">
        <f>IF(algemeen!E73="","",algemeen!E73)</f>
        <v/>
      </c>
      <c r="H12" s="43" t="str">
        <f>IF(algemeen!D80="","",algemeen!D80)</f>
        <v>VVO 15.30u-17.00u</v>
      </c>
      <c r="I12" s="44" t="str">
        <f>IF(algemeen!E80="","",algemeen!E80)</f>
        <v/>
      </c>
      <c r="J12" s="43" t="str">
        <f>IF(algemeen!D87="","",algemeen!D87)</f>
        <v xml:space="preserve">VO 15.30u-17.00u </v>
      </c>
      <c r="K12" s="44" t="str">
        <f>IF(algemeen!E87="","",algemeen!E87)</f>
        <v/>
      </c>
      <c r="L12" s="43" t="str">
        <f>IF(algemeen!D94="","",algemeen!D94)</f>
        <v xml:space="preserve">OWTO 15.30u-17.00u </v>
      </c>
      <c r="M12" s="44" t="str">
        <f>IF(algemeen!E94="","",algemeen!E94)</f>
        <v/>
      </c>
      <c r="N12" s="43" t="str">
        <f>IF(algemeen!D101="","",algemeen!D101)</f>
        <v>09.00u-17.00u MAEK Academy</v>
      </c>
      <c r="O12" s="44" t="str">
        <f>IF(algemeen!E101="","",algemeen!E101)</f>
        <v/>
      </c>
      <c r="P12" s="43" t="str">
        <f>IF(algemeen!D108="","",algemeen!D108)</f>
        <v xml:space="preserve">OWTO 15.30u-17.00u </v>
      </c>
      <c r="Q12" s="44" t="str">
        <f>IF(algemeen!E108="","",algemeen!E108)</f>
        <v/>
      </c>
    </row>
    <row r="13" spans="1:17" ht="11.45">
      <c r="A13" s="12" t="s">
        <v>169</v>
      </c>
      <c r="B13" s="43" t="str">
        <f>IF(algemeen!D60="","",algemeen!D60)</f>
        <v/>
      </c>
      <c r="C13" s="44" t="str">
        <f>IF(algemeen!E60="","",algemeen!E60)</f>
        <v/>
      </c>
      <c r="D13" s="43" t="str">
        <f>IF(algemeen!D67="","",algemeen!D67)</f>
        <v>Herfstvakantie</v>
      </c>
      <c r="E13" s="44" t="str">
        <f>IF(algemeen!E67="","",algemeen!E67)</f>
        <v/>
      </c>
      <c r="F13" s="43" t="str">
        <f>IF(algemeen!D74="","",algemeen!D74)</f>
        <v>09.00-12.00u Studieochtend TVO / 13.00u-17.00u Studiemiddag vmbo-breed (leerlingen vrij)</v>
      </c>
      <c r="G13" s="44" t="str">
        <f>IF(algemeen!E74="","",algemeen!E74)</f>
        <v/>
      </c>
      <c r="H13" s="43" t="str">
        <f>IF(algemeen!D81="","",algemeen!D81)</f>
        <v/>
      </c>
      <c r="I13" s="44" t="str">
        <f>IF(algemeen!E81="","",algemeen!E81)</f>
        <v/>
      </c>
      <c r="J13" s="43" t="str">
        <f>IF(algemeen!D88="","",algemeen!D88)</f>
        <v/>
      </c>
      <c r="K13" s="44" t="str">
        <f>IF(algemeen!E88="","",algemeen!E88)</f>
        <v/>
      </c>
      <c r="L13" s="43" t="str">
        <f>IF(algemeen!D95="","",algemeen!D95)</f>
        <v/>
      </c>
      <c r="M13" s="44" t="str">
        <f>IF(algemeen!E95="","",algemeen!E95)</f>
        <v/>
      </c>
      <c r="N13" s="43" t="str">
        <f>IF(algemeen!D102="","",algemeen!D102)</f>
        <v/>
      </c>
      <c r="O13" s="44" t="str">
        <f>IF(algemeen!E102="","",algemeen!E102)</f>
        <v>16.00u-21.00u Leerlingavond</v>
      </c>
      <c r="P13" s="43" t="str">
        <f>IF(algemeen!D109="","",algemeen!D109)</f>
        <v>18.30u-20.30u KP&amp;B</v>
      </c>
      <c r="Q13" s="44" t="str">
        <f>IF(algemeen!E109="","",algemeen!E109)</f>
        <v/>
      </c>
    </row>
    <row r="14" spans="1:17" ht="11.45">
      <c r="A14" s="12" t="s">
        <v>170</v>
      </c>
      <c r="B14" s="43" t="str">
        <f>IF(algemeen!D61="","",algemeen!D61)</f>
        <v/>
      </c>
      <c r="C14" s="44" t="str">
        <f>IF(algemeen!E61="","",algemeen!E61)</f>
        <v/>
      </c>
      <c r="D14" s="43" t="str">
        <f>IF(algemeen!D68="","",algemeen!D68)</f>
        <v>Herfstvakantie</v>
      </c>
      <c r="E14" s="44" t="str">
        <f>IF(algemeen!E68="","",algemeen!E68)</f>
        <v/>
      </c>
      <c r="F14" s="43" t="str">
        <f>IF(algemeen!D75="","",algemeen!D75)</f>
        <v/>
      </c>
      <c r="G14" s="44" t="str">
        <f>IF(algemeen!E75="","",algemeen!E75)</f>
        <v/>
      </c>
      <c r="H14" s="43" t="str">
        <f>IF(algemeen!D82="","",algemeen!D82)</f>
        <v/>
      </c>
      <c r="I14" s="44" t="str">
        <f>IF(algemeen!E82="","",algemeen!E82)</f>
        <v/>
      </c>
      <c r="J14" s="43" t="str">
        <f>IF(algemeen!D89="","",algemeen!D89)</f>
        <v>18.00u-21.00u Centrale Voorlichting VO Breda</v>
      </c>
      <c r="K14" s="44" t="str">
        <f>IF(algemeen!E89="","",algemeen!E89)</f>
        <v/>
      </c>
      <c r="L14" s="43" t="str">
        <f>IF(algemeen!D96="","",algemeen!D96)</f>
        <v/>
      </c>
      <c r="M14" s="44" t="str">
        <f>IF(algemeen!E96="","",algemeen!E96)</f>
        <v/>
      </c>
      <c r="N14" s="43" t="str">
        <f>IF(algemeen!D103="","",algemeen!D103)</f>
        <v/>
      </c>
      <c r="O14" s="44" t="str">
        <f>IF(algemeen!E103="","",algemeen!E103)</f>
        <v>16.00u-21.00u Leerlingavond</v>
      </c>
      <c r="P14" s="43" t="str">
        <f>IF(algemeen!D110="","",algemeen!D110)</f>
        <v/>
      </c>
      <c r="Q14" s="44" t="str">
        <f>IF(algemeen!E110="","",algemeen!E110)</f>
        <v/>
      </c>
    </row>
    <row r="15" spans="1:17" ht="11.45">
      <c r="A15" s="12" t="s">
        <v>171</v>
      </c>
      <c r="B15" s="43" t="str">
        <f>IF(algemeen!D62="","",algemeen!D62)</f>
        <v/>
      </c>
      <c r="C15" s="44" t="str">
        <f>IF(algemeen!E62="","",algemeen!E62)</f>
        <v/>
      </c>
      <c r="D15" s="43" t="str">
        <f>IF(algemeen!D69="","",algemeen!D69)</f>
        <v>Herfstvakantie</v>
      </c>
      <c r="E15" s="44" t="str">
        <f>IF(algemeen!E69="","",algemeen!E69)</f>
        <v/>
      </c>
      <c r="F15" s="43" t="str">
        <f>IF(algemeen!D76="","",algemeen!D76)</f>
        <v>Rapport mee</v>
      </c>
      <c r="G15" s="44" t="str">
        <f>IF(algemeen!E76="","",algemeen!E76)</f>
        <v/>
      </c>
      <c r="H15" s="43" t="str">
        <f>IF(algemeen!D83="","",algemeen!D83)</f>
        <v>16.15u-19.00u Quayn Cursus 1/1</v>
      </c>
      <c r="I15" s="44" t="str">
        <f>IF(algemeen!E83="","",algemeen!E83)</f>
        <v/>
      </c>
      <c r="J15" s="43" t="str">
        <f>IF(algemeen!D90="","",algemeen!D90)</f>
        <v/>
      </c>
      <c r="K15" s="44" t="str">
        <f>IF(algemeen!E90="","",algemeen!E90)</f>
        <v/>
      </c>
      <c r="L15" s="43" t="str">
        <f>IF(algemeen!D97="","",algemeen!D97)</f>
        <v>18.30u-20.30u KP&amp;B</v>
      </c>
      <c r="M15" s="44" t="str">
        <f>IF(algemeen!E97="","",algemeen!E97)</f>
        <v xml:space="preserve"> </v>
      </c>
      <c r="N15" s="43" t="str">
        <f>IF(algemeen!D104="","",algemeen!D104)</f>
        <v/>
      </c>
      <c r="O15" s="44" t="str">
        <f>IF(algemeen!E104="","",algemeen!E104)</f>
        <v/>
      </c>
      <c r="P15" s="43" t="str">
        <f>IF(algemeen!D111="","",algemeen!D111)</f>
        <v/>
      </c>
      <c r="Q15" s="44" t="str">
        <f>IF(algemeen!E111="","",algemeen!E111)</f>
        <v/>
      </c>
    </row>
    <row r="16" spans="1:17" ht="11.45">
      <c r="A16" s="12" t="s">
        <v>172</v>
      </c>
      <c r="B16" s="43" t="str">
        <f>IF(algemeen!D63="","",algemeen!D63)</f>
        <v>Cijfers invoeren</v>
      </c>
      <c r="C16" s="44" t="str">
        <f>IF(algemeen!E63="","",algemeen!E63)</f>
        <v/>
      </c>
      <c r="D16" s="43" t="str">
        <f>IF(algemeen!D70="","",algemeen!D70)</f>
        <v>Herfstvakantie</v>
      </c>
      <c r="E16" s="44" t="str">
        <f>IF(algemeen!E70="","",algemeen!E70)</f>
        <v/>
      </c>
      <c r="F16" s="43" t="str">
        <f>IF(algemeen!D77="","",algemeen!D77)</f>
        <v/>
      </c>
      <c r="G16" s="44" t="str">
        <f>IF(algemeen!E77="","",algemeen!E77)</f>
        <v/>
      </c>
      <c r="H16" s="43" t="str">
        <f>IF(algemeen!D84="","",algemeen!D84)</f>
        <v/>
      </c>
      <c r="I16" s="44" t="str">
        <f>IF(algemeen!E84="","",algemeen!E84)</f>
        <v/>
      </c>
      <c r="J16" s="43" t="str">
        <f>IF(algemeen!D91="","",algemeen!D91)</f>
        <v/>
      </c>
      <c r="K16" s="44" t="str">
        <f>IF(algemeen!E91="","",algemeen!E91)</f>
        <v/>
      </c>
      <c r="L16" s="43" t="str">
        <f>IF(algemeen!D98="","",algemeen!D98)</f>
        <v/>
      </c>
      <c r="M16" s="44" t="str">
        <f>IF(algemeen!E98="","",algemeen!E98)</f>
        <v/>
      </c>
      <c r="N16" s="43" t="str">
        <f>IF(algemeen!D105="","",algemeen!D105)</f>
        <v/>
      </c>
      <c r="O16" s="44" t="str">
        <f>IF(algemeen!E105="","",algemeen!E105)</f>
        <v/>
      </c>
      <c r="P16" s="43" t="str">
        <f>IF(algemeen!D112="","",algemeen!D112)</f>
        <v/>
      </c>
      <c r="Q16" s="44" t="str">
        <f>IF(algemeen!E112="","",algemeen!E112)</f>
        <v/>
      </c>
    </row>
    <row r="17" spans="1:17" ht="12">
      <c r="A17" s="13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</row>
    <row r="18" spans="1:17" ht="11.45">
      <c r="A18" s="12"/>
      <c r="B18" s="5">
        <f>algemeen!A115</f>
        <v>50</v>
      </c>
      <c r="C18" s="6" t="str">
        <f>algemeen!B115</f>
        <v>P2-W6</v>
      </c>
      <c r="D18" s="5">
        <f>algemeen!A122</f>
        <v>51</v>
      </c>
      <c r="E18" s="6">
        <f>algemeen!B122</f>
        <v>0</v>
      </c>
      <c r="F18" s="5">
        <f>algemeen!A129</f>
        <v>52</v>
      </c>
      <c r="G18" s="80">
        <f>algemeen!B129</f>
        <v>0</v>
      </c>
      <c r="H18" s="77">
        <f>algemeen!A136</f>
        <v>1</v>
      </c>
      <c r="I18" s="6" t="str">
        <f>algemeen!B136</f>
        <v>P2-W7</v>
      </c>
      <c r="J18" s="5">
        <f>algemeen!A143</f>
        <v>2</v>
      </c>
      <c r="K18" s="6" t="str">
        <f>algemeen!B143</f>
        <v>P2-W8</v>
      </c>
      <c r="L18" s="5">
        <f>algemeen!A150</f>
        <v>3</v>
      </c>
      <c r="M18" s="6" t="str">
        <f>algemeen!B150</f>
        <v>P2-W9</v>
      </c>
      <c r="N18" s="5">
        <f>algemeen!A157</f>
        <v>4</v>
      </c>
      <c r="O18" s="6" t="str">
        <f>algemeen!B157</f>
        <v>P2-W10</v>
      </c>
      <c r="P18" s="5">
        <f>algemeen!A164</f>
        <v>5</v>
      </c>
      <c r="Q18" s="6" t="str">
        <f>algemeen!B164</f>
        <v>P3-W1</v>
      </c>
    </row>
    <row r="19" spans="1:17" ht="11.45">
      <c r="A19" s="12"/>
      <c r="B19" s="8">
        <f>algemeen!C115</f>
        <v>45635</v>
      </c>
      <c r="C19" s="9">
        <f>algemeen!C119</f>
        <v>45639</v>
      </c>
      <c r="D19" s="8">
        <f>algemeen!C122</f>
        <v>45642</v>
      </c>
      <c r="E19" s="9">
        <f>algemeen!C126</f>
        <v>45646</v>
      </c>
      <c r="F19" s="79">
        <f>algemeen!C129</f>
        <v>45649</v>
      </c>
      <c r="G19" s="78">
        <f>algemeen!C133</f>
        <v>45653</v>
      </c>
      <c r="H19" s="8">
        <f>algemeen!C136</f>
        <v>45656</v>
      </c>
      <c r="I19" s="9">
        <f>algemeen!C140</f>
        <v>45660</v>
      </c>
      <c r="J19" s="8">
        <f>algemeen!C143</f>
        <v>45663</v>
      </c>
      <c r="K19" s="9">
        <f>algemeen!C147</f>
        <v>45667</v>
      </c>
      <c r="L19" s="8">
        <f>algemeen!C150</f>
        <v>45670</v>
      </c>
      <c r="M19" s="9">
        <f>algemeen!C154</f>
        <v>45674</v>
      </c>
      <c r="N19" s="8">
        <f>algemeen!C157</f>
        <v>45677</v>
      </c>
      <c r="O19" s="9">
        <f>algemeen!C161</f>
        <v>45681</v>
      </c>
      <c r="P19" s="8">
        <f>algemeen!C164</f>
        <v>45684</v>
      </c>
      <c r="Q19" s="9">
        <f>algemeen!C168</f>
        <v>45688</v>
      </c>
    </row>
    <row r="20" spans="1:17" ht="11.45">
      <c r="A20" s="5" t="s">
        <v>168</v>
      </c>
      <c r="B20" s="43" t="str">
        <f>IF(algemeen!D115="","",algemeen!D115)</f>
        <v xml:space="preserve">OWTO 15.30u-17.00u </v>
      </c>
      <c r="C20" s="44" t="str">
        <f>IF(algemeen!E115="","",algemeen!E115)</f>
        <v/>
      </c>
      <c r="D20" s="43" t="str">
        <f>IF(algemeen!D122="","",algemeen!D122)</f>
        <v/>
      </c>
      <c r="E20" s="45" t="str">
        <f>IF(algemeen!E122="","",algemeen!E122)</f>
        <v/>
      </c>
      <c r="F20" s="46" t="str">
        <f>IF(algemeen!D129="","",algemeen!D129)</f>
        <v>Kerstvakantie</v>
      </c>
      <c r="G20" s="47" t="str">
        <f>IF(algemeen!E129="","",algemeen!E129)</f>
        <v/>
      </c>
      <c r="H20" s="45" t="str">
        <f>IF(algemeen!D136="","",algemeen!D136)</f>
        <v>Kerstvakantie</v>
      </c>
      <c r="I20" s="44" t="str">
        <f>IF(algemeen!E136="","",algemeen!E136)</f>
        <v/>
      </c>
      <c r="J20" s="43"/>
      <c r="K20" s="44" t="str">
        <f>IF(algemeen!E143="","",algemeen!E143)</f>
        <v/>
      </c>
      <c r="L20" s="43" t="str">
        <f>IF(algemeen!D150="","",algemeen!D150)</f>
        <v>VVO 15.30u-17.00u</v>
      </c>
      <c r="M20" s="44" t="str">
        <f>IF(algemeen!E150="","",algemeen!E150)</f>
        <v/>
      </c>
      <c r="N20" s="43" t="str">
        <f>IF(algemeen!D157="","",algemeen!D157)</f>
        <v xml:space="preserve">VO 15.30u-17.00u </v>
      </c>
      <c r="O20" s="44" t="str">
        <f>IF(algemeen!E157="","",algemeen!E157)</f>
        <v/>
      </c>
      <c r="P20" s="43" t="str">
        <f>IF(algemeen!D164="","",algemeen!D164)</f>
        <v>OWTO 15.30u-17.00u</v>
      </c>
      <c r="Q20" s="44" t="str">
        <f>IF(algemeen!E164="","",algemeen!E164)</f>
        <v/>
      </c>
    </row>
    <row r="21" spans="1:17" ht="11.45">
      <c r="A21" s="5" t="s">
        <v>169</v>
      </c>
      <c r="B21" s="43" t="str">
        <f>IF(algemeen!D116="","",algemeen!D116)</f>
        <v>19.00u-21.00u Info-avond mbo regio Breda</v>
      </c>
      <c r="C21" s="44" t="str">
        <f>IF(algemeen!E116="","",algemeen!E116)</f>
        <v/>
      </c>
      <c r="D21" s="43" t="str">
        <f>IF(algemeen!D123="","",algemeen!D123)</f>
        <v/>
      </c>
      <c r="E21" s="45" t="str">
        <f>IF(algemeen!E123="","",algemeen!E123)</f>
        <v/>
      </c>
      <c r="F21" s="43" t="str">
        <f>IF(algemeen!D130="","",algemeen!D130)</f>
        <v>Kerstvakantie</v>
      </c>
      <c r="G21" s="44" t="str">
        <f>IF(algemeen!E130="","",algemeen!E130)</f>
        <v/>
      </c>
      <c r="H21" s="45" t="str">
        <f>IF(algemeen!D137="","",algemeen!D137)</f>
        <v>Kerstvakantie</v>
      </c>
      <c r="I21" s="44" t="str">
        <f>IF(algemeen!E137="","",algemeen!E137)</f>
        <v/>
      </c>
      <c r="J21" s="43"/>
      <c r="K21" s="44" t="str">
        <f>IF(algemeen!E144="","",algemeen!E144)</f>
        <v/>
      </c>
      <c r="L21" s="43" t="str">
        <f>IF(algemeen!D151="","",algemeen!D151)</f>
        <v>08.30u-12.00u Studieochtend PvC / 13.00u-17.00u Studiemiddag vmbo</v>
      </c>
      <c r="M21" s="44" t="str">
        <f>IF(algemeen!E151="","",algemeen!E151)</f>
        <v/>
      </c>
      <c r="N21" s="43" t="str">
        <f>IF(algemeen!D158="","",algemeen!D158)</f>
        <v/>
      </c>
      <c r="O21" s="44" t="str">
        <f>IF(algemeen!E158="","",algemeen!E158)</f>
        <v/>
      </c>
      <c r="P21" s="43" t="str">
        <f>IF(algemeen!D165="","",algemeen!D165)</f>
        <v>BHV basis 08.30 - 16.30</v>
      </c>
      <c r="Q21" s="44" t="str">
        <f>IF(algemeen!E165="","",algemeen!E165)</f>
        <v/>
      </c>
    </row>
    <row r="22" spans="1:17" ht="11.45">
      <c r="A22" s="5" t="s">
        <v>170</v>
      </c>
      <c r="B22" s="43" t="str">
        <f>IF(algemeen!D117="","",algemeen!D117)</f>
        <v/>
      </c>
      <c r="C22" s="44" t="str">
        <f>IF(algemeen!E117="","",algemeen!E117)</f>
        <v/>
      </c>
      <c r="D22" s="43" t="str">
        <f>IF(algemeen!D124="","",algemeen!D124)</f>
        <v/>
      </c>
      <c r="E22" s="45" t="str">
        <f>IF(algemeen!E124="","",algemeen!E124)</f>
        <v/>
      </c>
      <c r="F22" s="48" t="str">
        <f>IF(algemeen!D131="","",algemeen!D131)</f>
        <v>Kerstvakantie</v>
      </c>
      <c r="G22" s="49" t="str">
        <f>IF(algemeen!E131="","",algemeen!E131)</f>
        <v/>
      </c>
      <c r="H22" s="45" t="str">
        <f>IF(algemeen!D138="","",algemeen!D138)</f>
        <v>Kerstvakantie</v>
      </c>
      <c r="I22" s="44" t="str">
        <f>IF(algemeen!E138="","",algemeen!E138)</f>
        <v/>
      </c>
      <c r="J22" s="43" t="str">
        <f>IF(algemeen!D145="","",algemeen!D145)</f>
        <v/>
      </c>
      <c r="K22" s="44" t="str">
        <f>IF(algemeen!E145="","",algemeen!E145)</f>
        <v/>
      </c>
      <c r="L22" s="43" t="str">
        <f>IF(algemeen!D152="","",algemeen!D152)</f>
        <v/>
      </c>
      <c r="M22" s="44" t="str">
        <f>IF(algemeen!E152="","",algemeen!E152)</f>
        <v/>
      </c>
      <c r="N22" s="43" t="str">
        <f>IF(algemeen!D159="","",algemeen!D159)</f>
        <v/>
      </c>
      <c r="O22" s="44" t="str">
        <f>IF(algemeen!E159="","",algemeen!E159)</f>
        <v/>
      </c>
      <c r="P22" s="43" t="str">
        <f>IF(algemeen!D166="","",algemeen!D166)</f>
        <v/>
      </c>
      <c r="Q22" s="44" t="str">
        <f>IF(algemeen!E166="","",algemeen!E166)</f>
        <v/>
      </c>
    </row>
    <row r="23" spans="1:17" ht="11.45">
      <c r="A23" s="5" t="s">
        <v>171</v>
      </c>
      <c r="B23" s="43" t="str">
        <f>IF(algemeen!D118="","",algemeen!D118)</f>
        <v/>
      </c>
      <c r="C23" s="44" t="str">
        <f>IF(algemeen!E118="","",algemeen!E118)</f>
        <v/>
      </c>
      <c r="D23" s="43" t="str">
        <f>IF(algemeen!D125="","",algemeen!D125)</f>
        <v>Winteractiviteit lj 1 t/m 4</v>
      </c>
      <c r="E23" s="45" t="str">
        <f>IF(algemeen!E125="","",algemeen!E125)</f>
        <v/>
      </c>
      <c r="F23" s="43" t="str">
        <f>IF(algemeen!D132="","",algemeen!D132)</f>
        <v>Kerstvakantie</v>
      </c>
      <c r="G23" s="44" t="str">
        <f>IF(algemeen!E132="","",algemeen!E132)</f>
        <v/>
      </c>
      <c r="H23" s="45" t="str">
        <f>IF(algemeen!D139="","",algemeen!D139)</f>
        <v>Kerstvakantie</v>
      </c>
      <c r="I23" s="44" t="str">
        <f>IF(algemeen!E139="","",algemeen!E139)</f>
        <v/>
      </c>
      <c r="J23" s="43" t="str">
        <f>IF(algemeen!D146="","",algemeen!D146)</f>
        <v/>
      </c>
      <c r="K23" s="44" t="str">
        <f>IF(algemeen!E146="","",algemeen!E146)</f>
        <v/>
      </c>
      <c r="L23" s="43" t="str">
        <f>IF(algemeen!D153="","",algemeen!D153)</f>
        <v>16.45u-19.00u Quayn cursus 2/1</v>
      </c>
      <c r="M23" s="44" t="str">
        <f>IF(algemeen!E153="","",algemeen!E153)</f>
        <v/>
      </c>
      <c r="N23" s="43" t="str">
        <f>IF(algemeen!D160="","",algemeen!D160)</f>
        <v/>
      </c>
      <c r="O23" s="44" t="str">
        <f>IF(algemeen!E160="","",algemeen!E160)</f>
        <v/>
      </c>
      <c r="P23" s="43" t="str">
        <f>IF(algemeen!D167="","",algemeen!D167)</f>
        <v>Rapport mee</v>
      </c>
      <c r="Q23" s="44" t="str">
        <f>IF(algemeen!E167="","",algemeen!E167)</f>
        <v/>
      </c>
    </row>
    <row r="24" spans="1:17" ht="11.45">
      <c r="A24" s="5" t="s">
        <v>172</v>
      </c>
      <c r="B24" s="43" t="str">
        <f>IF(algemeen!D119="","",algemeen!D119)</f>
        <v/>
      </c>
      <c r="C24" s="44" t="str">
        <f>IF(algemeen!E119="","",algemeen!E119)</f>
        <v/>
      </c>
      <c r="D24" s="43" t="str">
        <f>IF(algemeen!D126="","",algemeen!D126)</f>
        <v xml:space="preserve">08.30-11.30u Kerstontbijt lj 1 t/m 4 / 12.30-17.00u Teamactiviteit </v>
      </c>
      <c r="E24" s="45" t="str">
        <f>IF(algemeen!E126="","",algemeen!E126)</f>
        <v/>
      </c>
      <c r="F24" s="50" t="str">
        <f>IF(algemeen!D133="","",algemeen!D133)</f>
        <v>Kerstvakantie</v>
      </c>
      <c r="G24" s="51" t="str">
        <f>IF(algemeen!E133="","",algemeen!E133)</f>
        <v/>
      </c>
      <c r="H24" s="45" t="str">
        <f>IF(algemeen!D140="","",algemeen!D140)</f>
        <v>Kerstvakantie</v>
      </c>
      <c r="I24" s="44" t="str">
        <f>IF(algemeen!E140="","",algemeen!E140)</f>
        <v/>
      </c>
      <c r="J24" s="43" t="str">
        <f>IF(algemeen!D147="","",algemeen!D147)</f>
        <v/>
      </c>
      <c r="K24" s="44" t="str">
        <f>IF(algemeen!E147="","",algemeen!E147)</f>
        <v/>
      </c>
      <c r="L24" s="43" t="str">
        <f>IF(algemeen!D154="","",algemeen!D154)</f>
        <v/>
      </c>
      <c r="M24" s="44" t="str">
        <f>IF(algemeen!E154="","",algemeen!E154)</f>
        <v/>
      </c>
      <c r="N24" s="43" t="str">
        <f>IF(algemeen!D161="","",algemeen!D161)</f>
        <v/>
      </c>
      <c r="O24" s="44" t="str">
        <f>IF(algemeen!E161="","",algemeen!E161)</f>
        <v/>
      </c>
      <c r="P24" s="43" t="str">
        <f>IF(algemeen!D168="","",algemeen!D168)</f>
        <v/>
      </c>
      <c r="Q24" s="44" t="str">
        <f>IF(algemeen!E168="","",algemeen!E168)</f>
        <v/>
      </c>
    </row>
    <row r="25" spans="1:17" ht="12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</row>
    <row r="26" spans="1:17" ht="11.45">
      <c r="A26" s="12"/>
      <c r="B26" s="5">
        <f>algemeen!A171</f>
        <v>6</v>
      </c>
      <c r="C26" s="6">
        <f>algemeen!B171</f>
        <v>0</v>
      </c>
      <c r="D26" s="5">
        <f>algemeen!A178</f>
        <v>7</v>
      </c>
      <c r="E26" s="6" t="str">
        <f>algemeen!B178</f>
        <v>P3-W2</v>
      </c>
      <c r="F26" s="5">
        <f>algemeen!A185</f>
        <v>8</v>
      </c>
      <c r="G26" s="6" t="str">
        <f>algemeen!B185</f>
        <v>P3-W3</v>
      </c>
      <c r="H26" s="5">
        <f>algemeen!A192</f>
        <v>9</v>
      </c>
      <c r="I26" s="6" t="str">
        <f>algemeen!B192</f>
        <v>P3-W4</v>
      </c>
      <c r="J26" s="5">
        <f>algemeen!A199</f>
        <v>10</v>
      </c>
      <c r="K26" s="6" t="str">
        <f>algemeen!B199</f>
        <v>P3-W5</v>
      </c>
      <c r="L26" s="5">
        <f>algemeen!A206</f>
        <v>11</v>
      </c>
      <c r="M26" s="6" t="str">
        <f>algemeen!B206</f>
        <v>P3-W6</v>
      </c>
      <c r="N26" s="5">
        <f>algemeen!A213</f>
        <v>12</v>
      </c>
      <c r="O26" s="6" t="str">
        <f>algemeen!B213</f>
        <v>P3-W7</v>
      </c>
      <c r="P26" s="5">
        <f>algemeen!A220</f>
        <v>13</v>
      </c>
      <c r="Q26" s="6" t="str">
        <f>algemeen!B220</f>
        <v>P3-W8</v>
      </c>
    </row>
    <row r="27" spans="1:17" ht="11.45">
      <c r="A27" s="12"/>
      <c r="B27" s="8">
        <f>algemeen!C171</f>
        <v>45691</v>
      </c>
      <c r="C27" s="9">
        <f>algemeen!C175</f>
        <v>45695</v>
      </c>
      <c r="D27" s="8">
        <f>algemeen!C178</f>
        <v>45698</v>
      </c>
      <c r="E27" s="9">
        <f>algemeen!C182</f>
        <v>45702</v>
      </c>
      <c r="F27" s="8">
        <f>algemeen!C185</f>
        <v>45705</v>
      </c>
      <c r="G27" s="9">
        <f>algemeen!C189</f>
        <v>45709</v>
      </c>
      <c r="H27" s="8">
        <f>algemeen!C192</f>
        <v>45712</v>
      </c>
      <c r="I27" s="9">
        <f>algemeen!C196</f>
        <v>45716</v>
      </c>
      <c r="J27" s="8">
        <f>algemeen!C199</f>
        <v>45719</v>
      </c>
      <c r="K27" s="9">
        <f>algemeen!C203</f>
        <v>45723</v>
      </c>
      <c r="L27" s="8">
        <f>algemeen!C206</f>
        <v>45726</v>
      </c>
      <c r="M27" s="9">
        <f>algemeen!C210</f>
        <v>45730</v>
      </c>
      <c r="N27" s="8">
        <f>algemeen!C213</f>
        <v>45733</v>
      </c>
      <c r="O27" s="9">
        <f>algemeen!C217</f>
        <v>45737</v>
      </c>
      <c r="P27" s="8">
        <f>algemeen!C220</f>
        <v>45740</v>
      </c>
      <c r="Q27" s="9">
        <f>algemeen!C224</f>
        <v>45744</v>
      </c>
    </row>
    <row r="28" spans="1:17" ht="11.45">
      <c r="A28" s="12" t="s">
        <v>168</v>
      </c>
      <c r="B28" s="43" t="str">
        <f>IF(algemeen!D171="","",algemeen!D171)</f>
        <v/>
      </c>
      <c r="C28" s="44" t="str">
        <f>IF(algemeen!E171="","",algemeen!E171)</f>
        <v/>
      </c>
      <c r="D28" s="43" t="str">
        <f>IF(algemeen!D178="","",algemeen!D178)</f>
        <v>GGD Screening</v>
      </c>
      <c r="E28" s="44" t="str">
        <f>IF(algemeen!E178="","",algemeen!E178)</f>
        <v/>
      </c>
      <c r="F28" s="43" t="str">
        <f>IF(algemeen!D185="","",algemeen!D185)</f>
        <v/>
      </c>
      <c r="G28" s="44" t="str">
        <f>IF(algemeen!E185="","",algemeen!E185)</f>
        <v>16.00u-21.00u Leerlingavond</v>
      </c>
      <c r="H28" s="43" t="str">
        <f>IF(algemeen!D192="","",algemeen!D192)</f>
        <v>OWTO 15.30u-17.00u</v>
      </c>
      <c r="I28" s="44" t="str">
        <f>IF(algemeen!E192="","",algemeen!E192)</f>
        <v/>
      </c>
      <c r="J28" s="43" t="str">
        <f>IF(algemeen!D199="","",algemeen!D199)</f>
        <v>Carnavalsvakantie</v>
      </c>
      <c r="K28" s="44" t="str">
        <f>IF(algemeen!E199="","",algemeen!E199)</f>
        <v/>
      </c>
      <c r="L28" s="43" t="str">
        <f>IF(algemeen!D206="","",algemeen!D206)</f>
        <v>VVO 15.30u-17.00u</v>
      </c>
      <c r="M28" s="44" t="str">
        <f>IF(algemeen!E206="","",algemeen!E206)</f>
        <v/>
      </c>
      <c r="N28" s="43" t="str">
        <f>IF(algemeen!D213="","",algemeen!D213)</f>
        <v xml:space="preserve">VO 15.30u-17.00u </v>
      </c>
      <c r="O28" s="44" t="str">
        <f>IF(algemeen!E213="","",algemeen!E213)</f>
        <v/>
      </c>
      <c r="P28" s="43" t="str">
        <f>IF(algemeen!D220="","",algemeen!D220)</f>
        <v>OWTO 15.30u-17.00u / EHBO basis lesdag 2 (08.30 - 16.30)</v>
      </c>
      <c r="Q28" s="44" t="str">
        <f>IF(algemeen!E220="","",algemeen!E220)</f>
        <v/>
      </c>
    </row>
    <row r="29" spans="1:17" ht="11.45">
      <c r="A29" s="12" t="s">
        <v>169</v>
      </c>
      <c r="B29" s="43" t="str">
        <f>IF(algemeen!D172="","",algemeen!D172)</f>
        <v/>
      </c>
      <c r="C29" s="44" t="str">
        <f>IF(algemeen!E172="","",algemeen!E172)</f>
        <v/>
      </c>
      <c r="D29" s="43" t="str">
        <f>IF(algemeen!D179="","",algemeen!D179)</f>
        <v>GGD Screening</v>
      </c>
      <c r="E29" s="44" t="str">
        <f>IF(algemeen!E179="","",algemeen!E179)</f>
        <v/>
      </c>
      <c r="F29" s="43" t="str">
        <f>IF(algemeen!D186="","",algemeen!D186)</f>
        <v/>
      </c>
      <c r="G29" s="44" t="str">
        <f>IF(algemeen!E186="","",algemeen!E186)</f>
        <v>16.00u-21.00u Leerlingavond</v>
      </c>
      <c r="H29" s="43" t="str">
        <f>IF(algemeen!D193="","",algemeen!D193)</f>
        <v/>
      </c>
      <c r="I29" s="44" t="str">
        <f>IF(algemeen!E193="","",algemeen!E193)</f>
        <v/>
      </c>
      <c r="J29" s="43" t="str">
        <f>IF(algemeen!D200="","",algemeen!D200)</f>
        <v>Carnavalsvakantie</v>
      </c>
      <c r="K29" s="44" t="str">
        <f>IF(algemeen!E200="","",algemeen!E200)</f>
        <v/>
      </c>
      <c r="L29" s="43" t="str">
        <f>IF(algemeen!D207="","",algemeen!D207)</f>
        <v/>
      </c>
      <c r="M29" s="44" t="str">
        <f>IF(algemeen!E207="","",algemeen!E207)</f>
        <v/>
      </c>
      <c r="N29" s="43" t="str">
        <f>IF(algemeen!D214="","",algemeen!D214)</f>
        <v/>
      </c>
      <c r="O29" s="44" t="str">
        <f>IF(algemeen!E214="","",algemeen!E214)</f>
        <v/>
      </c>
      <c r="P29" s="43" t="str">
        <f>IF(algemeen!D221="","",algemeen!D221)</f>
        <v>09.00u-12.30u MAEK Academie / 13.00u-17.00u Studiemiddag vmbo / Centrale Aanmeldavond</v>
      </c>
      <c r="Q29" s="44" t="str">
        <f>IF(algemeen!E221="","",algemeen!E221)</f>
        <v/>
      </c>
    </row>
    <row r="30" spans="1:17" ht="11.45">
      <c r="A30" s="12" t="s">
        <v>170</v>
      </c>
      <c r="B30" s="43" t="str">
        <f>IF(algemeen!D173="","",algemeen!D173)</f>
        <v/>
      </c>
      <c r="C30" s="44" t="str">
        <f>IF(algemeen!E173="","",algemeen!E173)</f>
        <v/>
      </c>
      <c r="D30" s="43" t="str">
        <f>IF(algemeen!D180="","",algemeen!D180)</f>
        <v>GGD Screening</v>
      </c>
      <c r="E30" s="44" t="str">
        <f>IF(algemeen!E180="","",algemeen!E180)</f>
        <v/>
      </c>
      <c r="F30" s="43" t="str">
        <f>IF(algemeen!D187="","",algemeen!D187)</f>
        <v/>
      </c>
      <c r="G30" s="44" t="str">
        <f>IF(algemeen!E187="","",algemeen!E187)</f>
        <v/>
      </c>
      <c r="H30" s="43" t="str">
        <f>IF(algemeen!D194="","",algemeen!D194)</f>
        <v/>
      </c>
      <c r="I30" s="44" t="str">
        <f>IF(algemeen!E194="","",algemeen!E194)</f>
        <v/>
      </c>
      <c r="J30" s="43" t="str">
        <f>IF(algemeen!D201="","",algemeen!D201)</f>
        <v>Carnavalsvakantie</v>
      </c>
      <c r="K30" s="44" t="str">
        <f>IF(algemeen!E201="","",algemeen!E201)</f>
        <v/>
      </c>
      <c r="L30" s="43" t="str">
        <f>IF(algemeen!D208="","",algemeen!D208)</f>
        <v/>
      </c>
      <c r="M30" s="44" t="str">
        <f>IF(algemeen!E208="","",algemeen!E208)</f>
        <v/>
      </c>
      <c r="N30" s="43" t="str">
        <f>IF(algemeen!D215="","",algemeen!D215)</f>
        <v/>
      </c>
      <c r="O30" s="44" t="str">
        <f>IF(algemeen!E215="","",algemeen!E215)</f>
        <v/>
      </c>
      <c r="P30" s="43" t="str">
        <f>IF(algemeen!D222="","",algemeen!D222)</f>
        <v>Centrale aanmeldavond</v>
      </c>
      <c r="Q30" s="44" t="str">
        <f>IF(algemeen!E222="","",algemeen!E222)</f>
        <v/>
      </c>
    </row>
    <row r="31" spans="1:17" ht="11.45">
      <c r="A31" s="12" t="s">
        <v>171</v>
      </c>
      <c r="B31" s="43" t="str">
        <f>IF(algemeen!D174="","",algemeen!D174)</f>
        <v/>
      </c>
      <c r="C31" s="44" t="str">
        <f>IF(algemeen!E174="","",algemeen!E174)</f>
        <v/>
      </c>
      <c r="D31" s="43" t="str">
        <f>IF(algemeen!D181="","",algemeen!D181)</f>
        <v>GGD Screening</v>
      </c>
      <c r="E31" s="44" t="str">
        <f>IF(algemeen!E181="","",algemeen!E181)</f>
        <v/>
      </c>
      <c r="F31" s="43" t="str">
        <f>IF(algemeen!D188="","",algemeen!D188)</f>
        <v/>
      </c>
      <c r="G31" s="44" t="str">
        <f>IF(algemeen!E188="","",algemeen!E188)</f>
        <v/>
      </c>
      <c r="H31" s="43" t="str">
        <f>IF(algemeen!D195="","",algemeen!D195)</f>
        <v/>
      </c>
      <c r="I31" s="44" t="str">
        <f>IF(algemeen!E195="","",algemeen!E195)</f>
        <v/>
      </c>
      <c r="J31" s="43" t="str">
        <f>IF(algemeen!D202="","",algemeen!D202)</f>
        <v>Carnavalsvakantie</v>
      </c>
      <c r="K31" s="44" t="str">
        <f>IF(algemeen!E202="","",algemeen!E202)</f>
        <v/>
      </c>
      <c r="L31" s="43" t="str">
        <f>IF(algemeen!D209="","",algemeen!D209)</f>
        <v/>
      </c>
      <c r="M31" s="44" t="str">
        <f>IF(algemeen!E209="","",algemeen!E209)</f>
        <v/>
      </c>
      <c r="N31" s="43" t="str">
        <f>IF(algemeen!D216="","",algemeen!D216)</f>
        <v>EHBO basis (lesdag 1) 08.30 -16.30</v>
      </c>
      <c r="O31" s="44" t="str">
        <f>IF(algemeen!E216="","",algemeen!E216)</f>
        <v/>
      </c>
      <c r="P31" s="43" t="str">
        <f>IF(algemeen!D223="","",algemeen!D223)</f>
        <v>EHBO examendag 08.30 - 16.30</v>
      </c>
      <c r="Q31" s="44" t="str">
        <f>IF(algemeen!E223="","",algemeen!E223)</f>
        <v/>
      </c>
    </row>
    <row r="32" spans="1:17" ht="11.45">
      <c r="A32" s="12" t="s">
        <v>172</v>
      </c>
      <c r="B32" s="43" t="str">
        <f>IF(algemeen!D175="","",algemeen!D175)</f>
        <v/>
      </c>
      <c r="C32" s="44" t="str">
        <f>IF(algemeen!E175="","",algemeen!E175)</f>
        <v/>
      </c>
      <c r="D32" s="43" t="str">
        <f>IF(algemeen!D182="","",algemeen!D182)</f>
        <v>GGD Screening</v>
      </c>
      <c r="E32" s="44" t="str">
        <f>IF(algemeen!E182="","",algemeen!E182)</f>
        <v/>
      </c>
      <c r="F32" s="43" t="str">
        <f>IF(algemeen!D189="","",algemeen!D189)</f>
        <v/>
      </c>
      <c r="G32" s="44" t="str">
        <f>IF(algemeen!E189="","",algemeen!E189)</f>
        <v/>
      </c>
      <c r="H32" s="43" t="str">
        <f>IF(algemeen!D196="","",algemeen!D196)</f>
        <v/>
      </c>
      <c r="I32" s="44" t="str">
        <f>IF(algemeen!E196="","",algemeen!E196)</f>
        <v/>
      </c>
      <c r="J32" s="43" t="str">
        <f>IF(algemeen!D203="","",algemeen!D203)</f>
        <v>Carnavalsvakantie</v>
      </c>
      <c r="K32" s="44" t="str">
        <f>IF(algemeen!E203="","",algemeen!E203)</f>
        <v/>
      </c>
      <c r="L32" s="43" t="str">
        <f>IF(algemeen!D210="","",algemeen!D210)</f>
        <v/>
      </c>
      <c r="M32" s="44" t="str">
        <f>IF(algemeen!E210="","",algemeen!E210)</f>
        <v/>
      </c>
      <c r="N32" s="43" t="str">
        <f>IF(algemeen!D217="","",algemeen!D217)</f>
        <v/>
      </c>
      <c r="O32" s="44" t="str">
        <f>IF(algemeen!E217="","",algemeen!E217)</f>
        <v/>
      </c>
      <c r="P32" s="43" t="str">
        <f>IF(algemeen!D224="","",algemeen!D224)</f>
        <v/>
      </c>
      <c r="Q32" s="44" t="str">
        <f>IF(algemeen!E224="","",algemeen!E224)</f>
        <v/>
      </c>
    </row>
    <row r="33" spans="1:17" ht="12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</row>
    <row r="34" spans="1:17" ht="11.45">
      <c r="A34" s="12"/>
      <c r="B34" s="5">
        <f>algemeen!A227</f>
        <v>14</v>
      </c>
      <c r="C34" s="6" t="str">
        <f>algemeen!B227</f>
        <v>P3-W9</v>
      </c>
      <c r="D34" s="5">
        <f>algemeen!A234</f>
        <v>15</v>
      </c>
      <c r="E34" s="6" t="str">
        <f>algemeen!B234</f>
        <v>P3-W1</v>
      </c>
      <c r="F34" s="5">
        <f>algemeen!A241</f>
        <v>16</v>
      </c>
      <c r="G34" s="6">
        <f>algemeen!B241</f>
        <v>0</v>
      </c>
      <c r="H34" s="5">
        <f>algemeen!A248</f>
        <v>17</v>
      </c>
      <c r="I34" s="6">
        <f>algemeen!B248</f>
        <v>0</v>
      </c>
      <c r="J34" s="5">
        <f>algemeen!A255</f>
        <v>18</v>
      </c>
      <c r="K34" s="6" t="str">
        <f>algemeen!B255</f>
        <v>P4-W1</v>
      </c>
      <c r="L34" s="5">
        <f>algemeen!A262</f>
        <v>19</v>
      </c>
      <c r="M34" s="6" t="str">
        <f>algemeen!B262</f>
        <v>P3-W3</v>
      </c>
      <c r="N34" s="5">
        <f>algemeen!A269</f>
        <v>20</v>
      </c>
      <c r="O34" s="6" t="str">
        <f>algemeen!B269</f>
        <v>P3-W4</v>
      </c>
      <c r="P34" s="5">
        <f>algemeen!A276</f>
        <v>21</v>
      </c>
      <c r="Q34" s="6" t="str">
        <f>algemeen!B276</f>
        <v>P3-W5</v>
      </c>
    </row>
    <row r="35" spans="1:17" ht="11.45">
      <c r="A35" s="12"/>
      <c r="B35" s="25">
        <f>algemeen!C227</f>
        <v>45747</v>
      </c>
      <c r="C35" s="26">
        <f>algemeen!C231</f>
        <v>45751</v>
      </c>
      <c r="D35" s="25">
        <f>algemeen!C234</f>
        <v>45754</v>
      </c>
      <c r="E35" s="26">
        <f>algemeen!C238</f>
        <v>45758</v>
      </c>
      <c r="F35" s="25">
        <f>algemeen!C241</f>
        <v>45761</v>
      </c>
      <c r="G35" s="26">
        <f>algemeen!C245</f>
        <v>45765</v>
      </c>
      <c r="H35" s="25">
        <f>algemeen!C248</f>
        <v>45768</v>
      </c>
      <c r="I35" s="26">
        <f>algemeen!C252</f>
        <v>45772</v>
      </c>
      <c r="J35" s="8">
        <f>algemeen!C255</f>
        <v>45775</v>
      </c>
      <c r="K35" s="9">
        <f>algemeen!C259</f>
        <v>45779</v>
      </c>
      <c r="L35" s="8">
        <f>algemeen!C262</f>
        <v>45782</v>
      </c>
      <c r="M35" s="9">
        <f>algemeen!C266</f>
        <v>45786</v>
      </c>
      <c r="N35" s="8">
        <f>algemeen!C269</f>
        <v>45789</v>
      </c>
      <c r="O35" s="9">
        <f>algemeen!C273</f>
        <v>45793</v>
      </c>
      <c r="P35" s="8">
        <f>algemeen!C276</f>
        <v>45796</v>
      </c>
      <c r="Q35" s="9">
        <f>algemeen!C280</f>
        <v>45800</v>
      </c>
    </row>
    <row r="36" spans="1:17" ht="11.45">
      <c r="A36" s="5" t="s">
        <v>168</v>
      </c>
      <c r="B36" s="46" t="str">
        <f>IF(algemeen!D227="","",algemeen!D227)</f>
        <v/>
      </c>
      <c r="C36" s="47" t="str">
        <f>IF(algemeen!E227="","",algemeen!E227)</f>
        <v/>
      </c>
      <c r="D36" s="46" t="str">
        <f>IF(algemeen!D234="","",algemeen!D234)</f>
        <v xml:space="preserve">Start CSPE </v>
      </c>
      <c r="E36" s="47" t="str">
        <f>IF(algemeen!E234="","",algemeen!E234)</f>
        <v>Toetsweek</v>
      </c>
      <c r="F36" s="46" t="str">
        <f>IF(algemeen!D241="","",algemeen!D241)</f>
        <v>OWTO 15.30u-17.00u</v>
      </c>
      <c r="G36" s="47" t="str">
        <f>IF(algemeen!E241="","",algemeen!E241)</f>
        <v/>
      </c>
      <c r="H36" s="46" t="str">
        <f>IF(algemeen!D248="","",algemeen!D248)</f>
        <v>Tweede Paasdag</v>
      </c>
      <c r="I36" s="47" t="str">
        <f>IF(algemeen!E248="","",algemeen!E248)</f>
        <v/>
      </c>
      <c r="J36" s="45" t="str">
        <f>IF(algemeen!D262="","",algemeen!D262)</f>
        <v>Bevrijdingsdag</v>
      </c>
      <c r="K36" s="44" t="str">
        <f>IF(algemeen!E255="","",algemeen!E255)</f>
        <v/>
      </c>
      <c r="L36" s="43" t="str">
        <f>IF(algemeen!D255="","",algemeen!D255)</f>
        <v>Meivakantie</v>
      </c>
      <c r="M36" s="44" t="str">
        <f>IF(algemeen!E262="","",algemeen!E262)</f>
        <v/>
      </c>
      <c r="N36" s="43" t="str">
        <f>IF(algemeen!D269="","",algemeen!D269)</f>
        <v>VVO 15.30u-17.00u</v>
      </c>
      <c r="O36" s="44" t="str">
        <f>IF(algemeen!E269="","",algemeen!E269)</f>
        <v/>
      </c>
      <c r="P36" s="43" t="str">
        <f>IF(algemeen!D276="","",algemeen!D276)</f>
        <v xml:space="preserve">VO 15.30u-17.00u </v>
      </c>
      <c r="Q36" s="44" t="str">
        <f>IF(algemeen!E276="","",algemeen!E276)</f>
        <v/>
      </c>
    </row>
    <row r="37" spans="1:17" ht="11.45">
      <c r="A37" s="5" t="s">
        <v>169</v>
      </c>
      <c r="B37" s="43" t="str">
        <f>IF(algemeen!D228="","",algemeen!D228)</f>
        <v/>
      </c>
      <c r="C37" s="44" t="str">
        <f>IF(algemeen!E228="","",algemeen!E228)</f>
        <v/>
      </c>
      <c r="D37" s="43" t="str">
        <f>IF(algemeen!D235="","",algemeen!D235)</f>
        <v>18.00u-21.00u Infoavond mbo regio Breda</v>
      </c>
      <c r="E37" s="44" t="str">
        <f>IF(algemeen!E235="","",algemeen!E235)</f>
        <v>Toetsweek</v>
      </c>
      <c r="F37" s="43" t="str">
        <f>IF(algemeen!D242="","",algemeen!D242)</f>
        <v/>
      </c>
      <c r="G37" s="44" t="str">
        <f>IF(algemeen!E242="","",algemeen!E242)</f>
        <v/>
      </c>
      <c r="H37" s="46" t="str">
        <f>IF(algemeen!D249="","",algemeen!D249)</f>
        <v>Meivakantie</v>
      </c>
      <c r="I37" s="44" t="str">
        <f>IF(algemeen!E249="","",algemeen!E249)</f>
        <v/>
      </c>
      <c r="J37" s="45" t="str">
        <f>IF(algemeen!D256="","",algemeen!D256)</f>
        <v>Meivakantie</v>
      </c>
      <c r="K37" s="44" t="str">
        <f>IF(algemeen!E256="","",algemeen!E256)</f>
        <v/>
      </c>
      <c r="L37" s="43" t="str">
        <f>IF(algemeen!D249="","",algemeen!D249)</f>
        <v>Meivakantie</v>
      </c>
      <c r="M37" s="44" t="str">
        <f>IF(algemeen!E263="","",algemeen!E263)</f>
        <v/>
      </c>
      <c r="N37" s="43" t="str">
        <f>IF(algemeen!D270="","",algemeen!D270)</f>
        <v/>
      </c>
      <c r="O37" s="44" t="str">
        <f>IF(algemeen!E270="","",algemeen!E270)</f>
        <v/>
      </c>
      <c r="P37" s="43" t="str">
        <f>IF(algemeen!D277="","",algemeen!D277)</f>
        <v/>
      </c>
      <c r="Q37" s="44" t="str">
        <f>IF(algemeen!E277="","",algemeen!E277)</f>
        <v/>
      </c>
    </row>
    <row r="38" spans="1:17" ht="11.45">
      <c r="A38" s="5" t="s">
        <v>170</v>
      </c>
      <c r="B38" s="48" t="str">
        <f>IF(algemeen!D229="","",algemeen!D229)</f>
        <v/>
      </c>
      <c r="C38" s="49" t="str">
        <f>IF(algemeen!E229="","",algemeen!E229)</f>
        <v/>
      </c>
      <c r="D38" s="48" t="str">
        <f>IF(algemeen!D236="","",algemeen!D236)</f>
        <v/>
      </c>
      <c r="E38" s="49" t="str">
        <f>IF(algemeen!E236="","",algemeen!E236)</f>
        <v>Toetsweek</v>
      </c>
      <c r="F38" s="48" t="str">
        <f>IF(algemeen!D243="","",algemeen!D243)</f>
        <v/>
      </c>
      <c r="G38" s="49" t="str">
        <f>IF(algemeen!E243="","",algemeen!E243)</f>
        <v/>
      </c>
      <c r="H38" s="46" t="str">
        <f>IF(algemeen!D250="","",algemeen!D250)</f>
        <v>Meivakantie</v>
      </c>
      <c r="I38" s="49" t="str">
        <f>IF(algemeen!E250="","",algemeen!E250)</f>
        <v/>
      </c>
      <c r="J38" s="45" t="str">
        <f>IF(algemeen!D257="","",algemeen!D257)</f>
        <v>Meivakantie</v>
      </c>
      <c r="K38" s="44" t="str">
        <f>IF(algemeen!E257="","",algemeen!E257)</f>
        <v/>
      </c>
      <c r="L38" s="43" t="str">
        <f>IF(algemeen!D250="","",algemeen!D250)</f>
        <v>Meivakantie</v>
      </c>
      <c r="M38" s="44" t="str">
        <f>IF(algemeen!E264="","",algemeen!E264)</f>
        <v/>
      </c>
      <c r="N38" s="43" t="str">
        <f>IF(algemeen!D271="","",algemeen!D271)</f>
        <v/>
      </c>
      <c r="O38" s="44" t="str">
        <f>IF(algemeen!E271="","",algemeen!E271)</f>
        <v/>
      </c>
      <c r="P38" s="43" t="str">
        <f>IF(algemeen!D278="","",algemeen!D278)</f>
        <v/>
      </c>
      <c r="Q38" s="44" t="str">
        <f>IF(algemeen!E278="","",algemeen!E278)</f>
        <v/>
      </c>
    </row>
    <row r="39" spans="1:17" ht="11.45">
      <c r="A39" s="5" t="s">
        <v>171</v>
      </c>
      <c r="B39" s="43" t="str">
        <f>IF(algemeen!D230="","",algemeen!D230)</f>
        <v/>
      </c>
      <c r="C39" s="44" t="str">
        <f>IF(algemeen!E230="","",algemeen!E230)</f>
        <v/>
      </c>
      <c r="D39" s="43" t="str">
        <f>IF(algemeen!D237="","",algemeen!D237)</f>
        <v/>
      </c>
      <c r="E39" s="44" t="str">
        <f>IF(algemeen!E237="","",algemeen!E237)</f>
        <v>Toetsweek</v>
      </c>
      <c r="F39" s="43" t="e">
        <f>IF(algemeen!#REF!="","",algemeen!#REF!)</f>
        <v>#REF!</v>
      </c>
      <c r="G39" s="44" t="str">
        <f>IF(algemeen!E244="","",algemeen!E244)</f>
        <v/>
      </c>
      <c r="H39" s="46" t="str">
        <f>IF(algemeen!D251="","",algemeen!D251)</f>
        <v>Meivakantie</v>
      </c>
      <c r="I39" s="44" t="str">
        <f>IF(algemeen!E251="","",algemeen!E251)</f>
        <v/>
      </c>
      <c r="J39" s="45" t="str">
        <f>IF(algemeen!D258="","",algemeen!D258)</f>
        <v>Meivakantie</v>
      </c>
      <c r="K39" s="44" t="str">
        <f>IF(algemeen!E258="","",algemeen!E258)</f>
        <v/>
      </c>
      <c r="L39" s="43" t="str">
        <f>IF(algemeen!D251="","",algemeen!D251)</f>
        <v>Meivakantie</v>
      </c>
      <c r="M39" s="44" t="str">
        <f>IF(algemeen!E265="","",algemeen!E265)</f>
        <v/>
      </c>
      <c r="N39" s="43" t="str">
        <f>IF(algemeen!D272="","",algemeen!D272)</f>
        <v/>
      </c>
      <c r="O39" s="44" t="str">
        <f>IF(algemeen!E272="","",algemeen!E272)</f>
        <v/>
      </c>
      <c r="P39" s="43" t="str">
        <f>IF(algemeen!D279="","",algemeen!D279)</f>
        <v/>
      </c>
      <c r="Q39" s="44" t="str">
        <f>IF(algemeen!E279="","",algemeen!E279)</f>
        <v/>
      </c>
    </row>
    <row r="40" spans="1:17" ht="11.45">
      <c r="A40" s="5" t="s">
        <v>172</v>
      </c>
      <c r="B40" s="50" t="str">
        <f>IF(algemeen!D231="","",algemeen!D231)</f>
        <v/>
      </c>
      <c r="C40" s="51" t="str">
        <f>IF(algemeen!E231="","",algemeen!E231)</f>
        <v/>
      </c>
      <c r="D40" s="50" t="str">
        <f>IF(algemeen!D244="","",algemeen!D244)</f>
        <v>Rapport mee</v>
      </c>
      <c r="E40" s="51" t="str">
        <f>IF(algemeen!E238="","",algemeen!E238)</f>
        <v>Toetsweek</v>
      </c>
      <c r="F40" s="50" t="str">
        <f>IF(algemeen!D245="","",algemeen!D245)</f>
        <v>Goede Vrijdag</v>
      </c>
      <c r="G40" s="51" t="str">
        <f>IF(algemeen!E245="","",algemeen!E245)</f>
        <v/>
      </c>
      <c r="H40" s="46" t="str">
        <f>IF(algemeen!D252="","",algemeen!D252)</f>
        <v>Meivakantie</v>
      </c>
      <c r="I40" s="51" t="str">
        <f>IF(algemeen!E252="","",algemeen!E252)</f>
        <v/>
      </c>
      <c r="J40" s="45" t="str">
        <f>IF(algemeen!D259="","",algemeen!D259)</f>
        <v>Meivakantie</v>
      </c>
      <c r="K40" s="44" t="str">
        <f>IF(algemeen!E259="","",algemeen!E259)</f>
        <v/>
      </c>
      <c r="L40" s="43" t="str">
        <f>IF(algemeen!D252="","",algemeen!D252)</f>
        <v>Meivakantie</v>
      </c>
      <c r="M40" s="44" t="str">
        <f>IF(algemeen!E266="","",algemeen!E266)</f>
        <v/>
      </c>
      <c r="N40" s="43" t="str">
        <f>IF(algemeen!D273="","",algemeen!D273)</f>
        <v/>
      </c>
      <c r="O40" s="44" t="str">
        <f>IF(algemeen!E273="","",algemeen!E273)</f>
        <v/>
      </c>
      <c r="P40" s="43" t="str">
        <f>IF(algemeen!D280="","",algemeen!D280)</f>
        <v/>
      </c>
      <c r="Q40" s="44" t="str">
        <f>IF(algemeen!E280="","",algemeen!E280)</f>
        <v/>
      </c>
    </row>
    <row r="41" spans="1:17" ht="11.45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</row>
    <row r="42" spans="1:17" s="18" customFormat="1" ht="11.45">
      <c r="A42" s="14"/>
      <c r="B42" s="15">
        <f>algemeen!A283</f>
        <v>22</v>
      </c>
      <c r="C42" s="16" t="str">
        <f>algemeen!B283</f>
        <v>P3-W6</v>
      </c>
      <c r="D42" s="15">
        <f>algemeen!A290</f>
        <v>23</v>
      </c>
      <c r="E42" s="16" t="str">
        <f>algemeen!B290</f>
        <v>P3-W7</v>
      </c>
      <c r="F42" s="15">
        <f>algemeen!A297</f>
        <v>24</v>
      </c>
      <c r="G42" s="16" t="str">
        <f>algemeen!B297</f>
        <v>P3-W8</v>
      </c>
      <c r="H42" s="15">
        <f>algemeen!A304</f>
        <v>25</v>
      </c>
      <c r="I42" s="16" t="str">
        <f>algemeen!B304</f>
        <v>P3-W9</v>
      </c>
      <c r="J42" s="15">
        <f>algemeen!A311</f>
        <v>26</v>
      </c>
      <c r="K42" s="16" t="str">
        <f>algemeen!B311</f>
        <v>P3-W10</v>
      </c>
      <c r="L42" s="15">
        <f>algemeen!A318</f>
        <v>27</v>
      </c>
      <c r="M42" s="17">
        <f>algemeen!B318</f>
        <v>0</v>
      </c>
      <c r="N42" s="15">
        <f>algemeen!A325</f>
        <v>28</v>
      </c>
      <c r="O42" s="16">
        <f>algemeen!B325</f>
        <v>0</v>
      </c>
      <c r="P42" s="15"/>
      <c r="Q42" s="16"/>
    </row>
    <row r="43" spans="1:17" s="18" customFormat="1" ht="11.45">
      <c r="A43" s="14"/>
      <c r="B43" s="19">
        <f>algemeen!C283</f>
        <v>45803</v>
      </c>
      <c r="C43" s="20">
        <f>algemeen!C287</f>
        <v>45807</v>
      </c>
      <c r="D43" s="28">
        <f>algemeen!C290</f>
        <v>45810</v>
      </c>
      <c r="E43" s="29">
        <f>algemeen!C294</f>
        <v>45814</v>
      </c>
      <c r="F43" s="19">
        <f>algemeen!C297</f>
        <v>45817</v>
      </c>
      <c r="G43" s="20">
        <f>algemeen!C301</f>
        <v>45821</v>
      </c>
      <c r="H43" s="28">
        <f>algemeen!C304</f>
        <v>45824</v>
      </c>
      <c r="I43" s="29">
        <f>algemeen!C308</f>
        <v>45828</v>
      </c>
      <c r="J43" s="19">
        <f>algemeen!C311</f>
        <v>45831</v>
      </c>
      <c r="K43" s="20">
        <f>algemeen!C315</f>
        <v>45835</v>
      </c>
      <c r="L43" s="19">
        <f>algemeen!C318</f>
        <v>45838</v>
      </c>
      <c r="M43" s="19">
        <f>algemeen!C322</f>
        <v>45842</v>
      </c>
      <c r="N43" s="19">
        <f>algemeen!C325</f>
        <v>45845</v>
      </c>
      <c r="O43" s="19"/>
      <c r="P43" s="19"/>
      <c r="Q43" s="19"/>
    </row>
    <row r="44" spans="1:17" ht="11.45">
      <c r="A44" s="12" t="s">
        <v>168</v>
      </c>
      <c r="B44" s="43" t="str">
        <f>IF(algemeen!D283="","",algemeen!D283)</f>
        <v>OWTO 15.30u-17.00u</v>
      </c>
      <c r="C44" s="45" t="str">
        <f>IF(algemeen!E283="","",algemeen!E283)</f>
        <v>Cito vas, lesuur 1 &amp; 2</v>
      </c>
      <c r="D44" s="46" t="str">
        <f>IF(algemeen!D290="","",algemeen!D290)</f>
        <v/>
      </c>
      <c r="E44" s="47" t="str">
        <f>IF(algemeen!E290="","",algemeen!E290)</f>
        <v/>
      </c>
      <c r="F44" s="45" t="str">
        <f>IF(algemeen!D297="","",algemeen!D297)</f>
        <v>Tweede Pinksterdag</v>
      </c>
      <c r="G44" s="45" t="str">
        <f>IF(algemeen!E297="","",algemeen!E297)</f>
        <v/>
      </c>
      <c r="H44" s="46" t="str">
        <f>IF(algemeen!D304="","",algemeen!D304)</f>
        <v>OWTO 15.30u-17.00u</v>
      </c>
      <c r="I44" s="47" t="str">
        <f>IF(algemeen!E304="","",algemeen!E304)</f>
        <v>19.00u-20.30u Kennismakingsavond nieuwe leerlingen</v>
      </c>
      <c r="J44" s="45" t="str">
        <f>IF(algemeen!D311="","",algemeen!D311)</f>
        <v/>
      </c>
      <c r="K44" s="44" t="str">
        <f>IF(algemeen!E311="","",algemeen!E311)</f>
        <v>Inhaaldag / 12.00 uur cijfers compleet</v>
      </c>
      <c r="L44" s="43" t="str">
        <f>IF(algemeen!D318="","",algemeen!D318)</f>
        <v>OWTO 08.30u-10.00u OWTO / Warme overdracht / Diploma-uitreiking</v>
      </c>
      <c r="M44" s="45" t="str">
        <f>IF(algemeen!E318="","",algemeen!E318)</f>
        <v/>
      </c>
      <c r="N44" s="43" t="str">
        <f>IF(algemeen!D325="","",algemeen!D325)</f>
        <v>Zomervakantie</v>
      </c>
      <c r="O44" s="44" t="str">
        <f>IF(algemeen!E325="","",algemeen!E325)</f>
        <v/>
      </c>
      <c r="P44" s="43"/>
      <c r="Q44" s="44"/>
    </row>
    <row r="45" spans="1:17" ht="11.45">
      <c r="A45" s="12" t="s">
        <v>169</v>
      </c>
      <c r="B45" s="43" t="str">
        <f>IF(algemeen!D284="","",algemeen!D284)</f>
        <v/>
      </c>
      <c r="C45" s="45" t="str">
        <f>IF(algemeen!E284="","",algemeen!E284)</f>
        <v>Cito vas, lesuur 1 &amp; 2</v>
      </c>
      <c r="D45" s="43" t="str">
        <f>IF(algemeen!D291="","",algemeen!D291)</f>
        <v/>
      </c>
      <c r="E45" s="44" t="str">
        <f>IF(algemeen!E291="","",algemeen!E291)</f>
        <v/>
      </c>
      <c r="F45" s="45" t="str">
        <f>IF(algemeen!D298="","",algemeen!D298)</f>
        <v>09.00u-17.00u MAEK Academy</v>
      </c>
      <c r="G45" s="45" t="str">
        <f>IF(algemeen!E298="","",algemeen!E298)</f>
        <v/>
      </c>
      <c r="H45" s="43" t="str">
        <f>IF(algemeen!D305="","",algemeen!D305)</f>
        <v/>
      </c>
      <c r="I45" s="44" t="str">
        <f>IF(algemeen!E305="","",algemeen!E305)</f>
        <v/>
      </c>
      <c r="J45" s="45" t="str">
        <f>IF(algemeen!D312="","",algemeen!D312)</f>
        <v>Einde 2e tijdvak GT / 10.00 uur inschrijving Finale Herkansing ML / 10.00 uur Cijfers Herkansing ML compleet</v>
      </c>
      <c r="K45" s="44" t="str">
        <f>IF(algemeen!E312="","",algemeen!E312)</f>
        <v>Inhaaldag</v>
      </c>
      <c r="L45" s="43" t="str">
        <f>IF(algemeen!D319="","",algemeen!D319)</f>
        <v>Warme overdracht / Diploma-uitreiking</v>
      </c>
      <c r="M45" s="45" t="str">
        <f>IF(algemeen!E319="","",algemeen!E319)</f>
        <v/>
      </c>
      <c r="N45" s="43"/>
      <c r="O45" s="44"/>
      <c r="P45" s="43"/>
      <c r="Q45" s="44"/>
    </row>
    <row r="46" spans="1:17" ht="11.45">
      <c r="A46" s="12" t="s">
        <v>170</v>
      </c>
      <c r="B46" s="43" t="str">
        <f>IF(algemeen!D285="","",algemeen!D285)</f>
        <v>19.00u-23.00u Gala</v>
      </c>
      <c r="C46" s="45" t="str">
        <f>IF(algemeen!E285="","",algemeen!E285)</f>
        <v>Cito vas, lesuur 1 &amp; 2</v>
      </c>
      <c r="D46" s="48" t="str">
        <f>IF(algemeen!D292="","",algemeen!D292)</f>
        <v>08.00u-09.00u Normering CSPE</v>
      </c>
      <c r="E46" s="49" t="str">
        <f>IF(algemeen!E292="","",algemeen!E292)</f>
        <v/>
      </c>
      <c r="F46" s="45" t="str">
        <f>IF(algemeen!D299="","",algemeen!D299)</f>
        <v/>
      </c>
      <c r="G46" s="45" t="str">
        <f>IF(algemeen!E299="","",algemeen!E299)</f>
        <v/>
      </c>
      <c r="H46" s="48" t="str">
        <f>IF(algemeen!D306="","",algemeen!D306)</f>
        <v/>
      </c>
      <c r="I46" s="49" t="str">
        <f>IF(algemeen!E306="","",algemeen!E306)</f>
        <v/>
      </c>
      <c r="J46" s="45" t="str">
        <f>IF(algemeen!D313="","",algemeen!D313)</f>
        <v>BHV herhaling + EHBO herhaling 08.30 - 16.30</v>
      </c>
      <c r="K46" s="44" t="str">
        <f>IF(algemeen!E313="","",algemeen!E313)</f>
        <v/>
      </c>
      <c r="L46" s="43" t="str">
        <f>IF(algemeen!D320="","",algemeen!D320)</f>
        <v/>
      </c>
      <c r="M46" s="45" t="str">
        <f>IF(algemeen!E320="","",algemeen!E320)</f>
        <v>Eindejaarsactiviteit</v>
      </c>
      <c r="N46" s="43"/>
      <c r="O46" s="44"/>
      <c r="P46" s="43"/>
      <c r="Q46" s="44"/>
    </row>
    <row r="47" spans="1:17" ht="11.45">
      <c r="A47" s="12" t="s">
        <v>171</v>
      </c>
      <c r="B47" s="43" t="str">
        <f>IF(algemeen!D286="","",algemeen!D286)</f>
        <v>Hemelvaartsdag</v>
      </c>
      <c r="C47" s="45" t="str">
        <f>IF(algemeen!E286="","",algemeen!E286)</f>
        <v/>
      </c>
      <c r="D47" s="43" t="str">
        <f>IF(algemeen!D293="","",algemeen!D293)</f>
        <v/>
      </c>
      <c r="E47" s="44" t="str">
        <f>IF(algemeen!E293="","",algemeen!E293)</f>
        <v/>
      </c>
      <c r="F47" s="45" t="str">
        <f>IF(algemeen!D300="","",algemeen!D300)</f>
        <v/>
      </c>
      <c r="G47" s="45" t="str">
        <f>IF(algemeen!E300="","",algemeen!E300)</f>
        <v/>
      </c>
      <c r="H47" s="43" t="str">
        <f>IF(algemeen!D307="","",algemeen!D307)</f>
        <v/>
      </c>
      <c r="I47" s="44" t="str">
        <f>IF(algemeen!E307="","",algemeen!E307)</f>
        <v/>
      </c>
      <c r="J47" s="45" t="str">
        <f>IF(algemeen!D314="","",algemeen!D314)</f>
        <v/>
      </c>
      <c r="K47" s="44" t="str">
        <f>IF(algemeen!E314="","",algemeen!E314)</f>
        <v>Puntenvergadering</v>
      </c>
      <c r="L47" s="43" t="str">
        <f>IF(algemeen!D321="","",algemeen!D321)</f>
        <v>Inleveren boeken + rapport ophalen / 15.00u-20.00u Afsluiting schooljaar personeel</v>
      </c>
      <c r="M47" s="45" t="str">
        <f>IF(algemeen!E321="","",algemeen!E321)</f>
        <v/>
      </c>
      <c r="N47" s="43"/>
      <c r="O47" s="44"/>
      <c r="P47" s="43"/>
      <c r="Q47" s="44"/>
    </row>
    <row r="48" spans="1:17" ht="11.45">
      <c r="A48" s="12" t="s">
        <v>172</v>
      </c>
      <c r="B48" s="43" t="str">
        <f>IF(algemeen!D287="","",algemeen!D287)</f>
        <v>Vrije dag</v>
      </c>
      <c r="C48" s="45" t="str">
        <f>IF(algemeen!E287="","",algemeen!E287)</f>
        <v/>
      </c>
      <c r="D48" s="50" t="str">
        <f>IF(algemeen!D294="","",algemeen!D294)</f>
        <v/>
      </c>
      <c r="E48" s="51" t="str">
        <f>IF(algemeen!E294="","",algemeen!E294)</f>
        <v/>
      </c>
      <c r="F48" s="45" t="str">
        <f>IF(algemeen!D301="","",algemeen!D301)</f>
        <v/>
      </c>
      <c r="G48" s="45" t="str">
        <f>IF(algemeen!E301="","",algemeen!E301)</f>
        <v/>
      </c>
      <c r="H48" s="50" t="str">
        <f>IF(algemeen!D308="","",algemeen!D308)</f>
        <v/>
      </c>
      <c r="I48" s="51" t="str">
        <f>IF(algemeen!E308="","",algemeen!E308)</f>
        <v/>
      </c>
      <c r="J48" s="45" t="str">
        <f>IF(algemeen!D315="","",algemeen!D315)</f>
        <v/>
      </c>
      <c r="K48" s="44" t="str">
        <f>IF(algemeen!E315="","",algemeen!E315)</f>
        <v>Sportdag</v>
      </c>
      <c r="L48" s="43" t="str">
        <f>IF(algemeen!D322="","",algemeen!D322)</f>
        <v>Laatste schooldag (leerlingen vrij)</v>
      </c>
      <c r="M48" s="45" t="str">
        <f>IF(algemeen!E322="","",algemeen!E322)</f>
        <v/>
      </c>
      <c r="N48" s="43"/>
      <c r="O48" s="44"/>
      <c r="P48" s="43"/>
      <c r="Q48" s="44"/>
    </row>
  </sheetData>
  <mergeCells count="1">
    <mergeCell ref="I1:J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Q48"/>
  <sheetViews>
    <sheetView showZeros="0" zoomScaleNormal="100" workbookViewId="0">
      <selection activeCell="P12" sqref="P12"/>
    </sheetView>
  </sheetViews>
  <sheetFormatPr defaultColWidth="9.42578125" defaultRowHeight="12" customHeight="1"/>
  <cols>
    <col min="1" max="1" width="4.85546875" style="24" customWidth="1"/>
    <col min="2" max="17" width="10.5703125" style="24" customWidth="1"/>
    <col min="18" max="16384" width="9.42578125" style="24"/>
  </cols>
  <sheetData>
    <row r="1" spans="1:17" s="30" customFormat="1" ht="18">
      <c r="A1" s="2" t="s">
        <v>173</v>
      </c>
      <c r="C1" s="22"/>
      <c r="D1" s="22"/>
      <c r="E1" s="22"/>
      <c r="F1" s="22"/>
      <c r="G1" s="22"/>
      <c r="H1" s="22"/>
      <c r="I1" s="241"/>
      <c r="J1" s="241"/>
      <c r="K1" s="22"/>
      <c r="L1" s="22"/>
      <c r="M1" s="22"/>
      <c r="N1" s="22"/>
      <c r="O1" s="22"/>
      <c r="P1" s="22"/>
      <c r="Q1" s="22"/>
    </row>
    <row r="2" spans="1:17" ht="12" customHeight="1">
      <c r="A2" s="4"/>
      <c r="B2" s="5">
        <f>algemeen!A3</f>
        <v>34</v>
      </c>
      <c r="C2" s="6" t="str">
        <f>algemeen!B3</f>
        <v>P1-W0</v>
      </c>
      <c r="D2" s="5">
        <f>algemeen!A10</f>
        <v>35</v>
      </c>
      <c r="E2" s="6" t="str">
        <f>algemeen!B10</f>
        <v>P1-W1</v>
      </c>
      <c r="F2" s="5">
        <f>algemeen!A17</f>
        <v>36</v>
      </c>
      <c r="G2" s="6" t="str">
        <f>algemeen!B17</f>
        <v>P1-W2</v>
      </c>
      <c r="H2" s="5">
        <f>algemeen!A24</f>
        <v>37</v>
      </c>
      <c r="I2" s="6" t="str">
        <f>algemeen!B24</f>
        <v>P1-W3</v>
      </c>
      <c r="J2" s="5">
        <f>algemeen!A31</f>
        <v>38</v>
      </c>
      <c r="K2" s="6" t="str">
        <f>algemeen!B31</f>
        <v>P1-W4</v>
      </c>
      <c r="L2" s="5">
        <f>algemeen!A38</f>
        <v>39</v>
      </c>
      <c r="M2" s="6" t="str">
        <f>algemeen!B38</f>
        <v>P1-W5</v>
      </c>
      <c r="N2" s="5">
        <f>algemeen!A45</f>
        <v>40</v>
      </c>
      <c r="O2" s="6" t="str">
        <f>algemeen!B45</f>
        <v>P1-W6</v>
      </c>
      <c r="P2" s="5">
        <f>algemeen!A52</f>
        <v>41</v>
      </c>
      <c r="Q2" s="6">
        <f>algemeen!B52</f>
        <v>0</v>
      </c>
    </row>
    <row r="3" spans="1:17" ht="12" customHeight="1">
      <c r="A3" s="7"/>
      <c r="B3" s="25">
        <f>algemeen!C3</f>
        <v>45523</v>
      </c>
      <c r="C3" s="26">
        <f>algemeen!C7</f>
        <v>45527</v>
      </c>
      <c r="D3" s="25">
        <f>algemeen!C10</f>
        <v>45530</v>
      </c>
      <c r="E3" s="26">
        <f>algemeen!C14</f>
        <v>45534</v>
      </c>
      <c r="F3" s="25">
        <f>algemeen!C17</f>
        <v>45537</v>
      </c>
      <c r="G3" s="26">
        <f>algemeen!C21</f>
        <v>45541</v>
      </c>
      <c r="H3" s="25">
        <f>algemeen!C24</f>
        <v>45544</v>
      </c>
      <c r="I3" s="26">
        <f>algemeen!C28</f>
        <v>45548</v>
      </c>
      <c r="J3" s="25">
        <f>algemeen!C31</f>
        <v>45551</v>
      </c>
      <c r="K3" s="26">
        <f>algemeen!C35</f>
        <v>45555</v>
      </c>
      <c r="L3" s="25">
        <f>algemeen!C38</f>
        <v>45558</v>
      </c>
      <c r="M3" s="26">
        <f>algemeen!C42</f>
        <v>45562</v>
      </c>
      <c r="N3" s="25">
        <f>algemeen!C45</f>
        <v>45565</v>
      </c>
      <c r="O3" s="26">
        <f>algemeen!C49</f>
        <v>45569</v>
      </c>
      <c r="P3" s="8">
        <f>algemeen!C52</f>
        <v>45572</v>
      </c>
      <c r="Q3" s="9">
        <f>algemeen!C56</f>
        <v>45576</v>
      </c>
    </row>
    <row r="4" spans="1:17" s="30" customFormat="1" ht="12" customHeight="1">
      <c r="A4" s="5" t="s">
        <v>168</v>
      </c>
      <c r="B4" s="53" t="str">
        <f>IF(algemeen!D3="","",algemeen!D3)</f>
        <v>Start schooljaar (plenair) 08.30u-16.30u</v>
      </c>
      <c r="C4" s="54" t="str">
        <f>IF(algemeen!F3="","",algemeen!F3)</f>
        <v/>
      </c>
      <c r="D4" s="53" t="str">
        <f>IF(algemeen!G10="","",algemeen!G10)</f>
        <v/>
      </c>
      <c r="E4" s="54" t="str">
        <f>IF(algemeen!F10="","",algemeen!F10)</f>
        <v/>
      </c>
      <c r="F4" s="53" t="str">
        <f>IF(algemeen!D17="","",algemeen!D17)</f>
        <v/>
      </c>
      <c r="G4" s="54" t="str">
        <f>IF(algemeen!F17="","",algemeen!F17)</f>
        <v/>
      </c>
      <c r="H4" s="53" t="str">
        <f>IF(algemeen!D24="","",algemeen!D24)</f>
        <v>OWTO 15.30u - 17.00u</v>
      </c>
      <c r="I4" s="54" t="str">
        <f>IF(algemeen!F24="","",algemeen!F24)</f>
        <v/>
      </c>
      <c r="J4" s="53" t="str">
        <f>IF(algemeen!D31="","",algemeen!D31)</f>
        <v>09.00u-17.00u Maek Academy</v>
      </c>
      <c r="K4" s="54" t="str">
        <f>IF(algemeen!F31="","",algemeen!F31)</f>
        <v>18.30u-20.30u Informatieavond</v>
      </c>
      <c r="L4" s="53" t="str">
        <f>IF(algemeen!D38="","",algemeen!D38)</f>
        <v>VVO 15.30u - 17.00u</v>
      </c>
      <c r="M4" s="54" t="str">
        <f>IF(algemeen!F38="","",algemeen!F38)</f>
        <v/>
      </c>
      <c r="N4" s="53" t="str">
        <f>IF(algemeen!D45="","",algemeen!D45)</f>
        <v>VO 15.30u-17.00u</v>
      </c>
      <c r="O4" s="54" t="str">
        <f>IF(algemeen!F45="","",algemeen!F45)</f>
        <v>Afname Cito (lesuur 1 &amp; 2)</v>
      </c>
      <c r="P4" s="55" t="str">
        <f>IF(algemeen!D52="","",algemeen!D52)</f>
        <v>OWTO 15.30u-17.00u</v>
      </c>
      <c r="Q4" s="56" t="str">
        <f>IF(algemeen!F52="","",algemeen!F52)</f>
        <v/>
      </c>
    </row>
    <row r="5" spans="1:17" s="30" customFormat="1" ht="12" customHeight="1">
      <c r="A5" s="5" t="s">
        <v>169</v>
      </c>
      <c r="B5" s="57" t="str">
        <f>IF(algemeen!D4="","",algemeen!D4)</f>
        <v>Schoolfotograaf</v>
      </c>
      <c r="C5" s="56" t="str">
        <f>IF(algemeen!F4="","",algemeen!F4)</f>
        <v>Kennismaking Mentor</v>
      </c>
      <c r="D5" s="57" t="str">
        <f>IF(algemeen!D11="","",algemeen!D11)</f>
        <v/>
      </c>
      <c r="E5" s="56" t="str">
        <f>IF(algemeen!F11="","",algemeen!F11)</f>
        <v/>
      </c>
      <c r="F5" s="57" t="str">
        <f>IF(algemeen!D18="","",algemeen!D18)</f>
        <v/>
      </c>
      <c r="G5" s="56" t="str">
        <f>IF(algemeen!F18="","",algemeen!F18)</f>
        <v/>
      </c>
      <c r="H5" s="57" t="str">
        <f>IF(algemeen!D25="","",algemeen!D25)</f>
        <v/>
      </c>
      <c r="I5" s="56" t="str">
        <f>IF(algemeen!F25="","",algemeen!F25)</f>
        <v/>
      </c>
      <c r="J5" s="57" t="str">
        <f>IF(algemeen!D32="","",algemeen!D32)</f>
        <v/>
      </c>
      <c r="K5" s="56" t="str">
        <f>IF(algemeen!F32="","",algemeen!F32)</f>
        <v/>
      </c>
      <c r="L5" s="57" t="str">
        <f>IF(algemeen!D39="","",algemeen!D39)</f>
        <v/>
      </c>
      <c r="M5" s="56" t="str">
        <f>IF(algemeen!F39="","",algemeen!F39)</f>
        <v/>
      </c>
      <c r="N5" s="57" t="str">
        <f>IF(algemeen!D46="","",algemeen!D46)</f>
        <v/>
      </c>
      <c r="O5" s="56" t="str">
        <f>IF(algemeen!F46="","",algemeen!F46)</f>
        <v>Afname Cito (lesuur 1 &amp; 2)</v>
      </c>
      <c r="P5" s="55" t="str">
        <f>IF(algemeen!D53="","",algemeen!D53)</f>
        <v/>
      </c>
      <c r="Q5" s="56" t="str">
        <f>IF(algemeen!F53="","",algemeen!F53)</f>
        <v/>
      </c>
    </row>
    <row r="6" spans="1:17" s="30" customFormat="1" ht="12" customHeight="1">
      <c r="A6" s="5" t="s">
        <v>170</v>
      </c>
      <c r="B6" s="58" t="str">
        <f>IF(algemeen!D5="","",algemeen!D5)</f>
        <v/>
      </c>
      <c r="C6" s="59" t="str">
        <f>IF(algemeen!F5="","",algemeen!F5)</f>
        <v>08.30u start activiteitendag</v>
      </c>
      <c r="D6" s="58" t="str">
        <f>IF(algemeen!D12="","",algemeen!D12)</f>
        <v/>
      </c>
      <c r="E6" s="59" t="str">
        <f>IF(algemeen!F12="","",algemeen!F12)</f>
        <v/>
      </c>
      <c r="F6" s="58" t="str">
        <f>IF(algemeen!D19="","",algemeen!D19)</f>
        <v/>
      </c>
      <c r="G6" s="59" t="str">
        <f>IF(algemeen!F19="","",algemeen!F19)</f>
        <v/>
      </c>
      <c r="H6" s="58" t="str">
        <f>IF(algemeen!D26="","",algemeen!D26)</f>
        <v/>
      </c>
      <c r="I6" s="59" t="str">
        <f>IF(algemeen!F26="","",algemeen!F26)</f>
        <v/>
      </c>
      <c r="J6" s="58" t="str">
        <f>IF(algemeen!D33="","",algemeen!D33)</f>
        <v/>
      </c>
      <c r="K6" s="59" t="str">
        <f>IF(algemeen!F33="","",algemeen!F33)</f>
        <v/>
      </c>
      <c r="L6" s="58" t="str">
        <f>IF(algemeen!D40="","",algemeen!D40)</f>
        <v/>
      </c>
      <c r="M6" s="59" t="str">
        <f>IF(algemeen!F40="","",algemeen!F40)</f>
        <v/>
      </c>
      <c r="N6" s="58" t="str">
        <f>IF(algemeen!D47="","",algemeen!D47)</f>
        <v/>
      </c>
      <c r="O6" s="59" t="str">
        <f>IF(algemeen!F47="","",algemeen!F47)</f>
        <v>Afname Cito (lesuur 1 &amp; 2)</v>
      </c>
      <c r="P6" s="55" t="str">
        <f>IF(algemeen!D54="","",algemeen!D54)</f>
        <v/>
      </c>
      <c r="Q6" s="56" t="str">
        <f>IF(algemeen!F54="","",algemeen!F54)</f>
        <v/>
      </c>
    </row>
    <row r="7" spans="1:17" s="30" customFormat="1" ht="12" customHeight="1">
      <c r="A7" s="5" t="s">
        <v>171</v>
      </c>
      <c r="B7" s="57" t="str">
        <f>IF(algemeen!D6="","",algemeen!D6)</f>
        <v/>
      </c>
      <c r="C7" s="56" t="str">
        <f>IF(algemeen!F6="","",algemeen!F6)</f>
        <v>08.30u start activiteitendag</v>
      </c>
      <c r="D7" s="57" t="str">
        <f>IF(algemeen!D13="","",algemeen!D13)</f>
        <v/>
      </c>
      <c r="E7" s="56" t="str">
        <f>IF(algemeen!F13="","",algemeen!F13)</f>
        <v/>
      </c>
      <c r="F7" s="57" t="str">
        <f>IF(algemeen!D20="","",algemeen!D20)</f>
        <v/>
      </c>
      <c r="G7" s="56" t="str">
        <f>IF(algemeen!F20="","",algemeen!F20)</f>
        <v/>
      </c>
      <c r="H7" s="57" t="str">
        <f>IF(algemeen!D27="","",algemeen!D27)</f>
        <v/>
      </c>
      <c r="I7" s="56" t="str">
        <f>IF(algemeen!F27="","",algemeen!F27)</f>
        <v/>
      </c>
      <c r="J7" s="57" t="str">
        <f>IF(algemeen!D34="","",algemeen!D34)</f>
        <v/>
      </c>
      <c r="K7" s="56" t="str">
        <f>IF(algemeen!F34="","",algemeen!F34)</f>
        <v/>
      </c>
      <c r="L7" s="57" t="str">
        <f>IF(algemeen!D41="","",algemeen!D41)</f>
        <v/>
      </c>
      <c r="M7" s="56" t="str">
        <f>IF(algemeen!F41="","",algemeen!F41)</f>
        <v/>
      </c>
      <c r="N7" s="57" t="str">
        <f>IF(algemeen!D48="","",algemeen!D48)</f>
        <v>Studiedag 09.00u-15.00u/ 16.00u-22.00u Curio Jubileum (leerlingen lesvrij)</v>
      </c>
      <c r="O7" s="56" t="str">
        <f>IF(algemeen!F48="","",algemeen!F48)</f>
        <v/>
      </c>
      <c r="P7" s="55" t="str">
        <f>IF(algemeen!D55="","",algemeen!D55)</f>
        <v/>
      </c>
      <c r="Q7" s="56" t="str">
        <f>IF(algemeen!F55="","",algemeen!F55)</f>
        <v/>
      </c>
    </row>
    <row r="8" spans="1:17" s="30" customFormat="1" ht="12" customHeight="1">
      <c r="A8" s="5" t="s">
        <v>172</v>
      </c>
      <c r="B8" s="60" t="str">
        <f>IF(algemeen!D7="","",algemeen!D7)</f>
        <v>Activiteitendag</v>
      </c>
      <c r="C8" s="61" t="str">
        <f>IF(algemeen!F7="","",algemeen!F7)</f>
        <v>12.00-15.30u zwemmen</v>
      </c>
      <c r="D8" s="60" t="str">
        <f>IF(algemeen!D14="","",algemeen!D14)</f>
        <v/>
      </c>
      <c r="E8" s="61" t="str">
        <f>IF(algemeen!F14="","",algemeen!F14)</f>
        <v/>
      </c>
      <c r="F8" s="60" t="str">
        <f>IF(algemeen!D21="","",algemeen!D21)</f>
        <v/>
      </c>
      <c r="G8" s="61" t="str">
        <f>IF(algemeen!F21="","",algemeen!F21)</f>
        <v/>
      </c>
      <c r="H8" s="60" t="str">
        <f>IF(algemeen!D28="","",algemeen!D28)</f>
        <v/>
      </c>
      <c r="I8" s="61" t="str">
        <f>IF(algemeen!F28="","",algemeen!F28)</f>
        <v/>
      </c>
      <c r="J8" s="60" t="str">
        <f>IF(algemeen!D35="","",algemeen!D35)</f>
        <v/>
      </c>
      <c r="K8" s="61" t="str">
        <f>IF(algemeen!F35="","",algemeen!F35)</f>
        <v/>
      </c>
      <c r="L8" s="60" t="str">
        <f>IF(algemeen!D42="","",algemeen!D42)</f>
        <v/>
      </c>
      <c r="M8" s="61" t="str">
        <f>IF(algemeen!F42="","",algemeen!F42)</f>
        <v/>
      </c>
      <c r="N8" s="60" t="str">
        <f>IF(algemeen!D49="","",algemeen!D49)</f>
        <v/>
      </c>
      <c r="O8" s="61" t="str">
        <f>IF(algemeen!F49="","",algemeen!F49)</f>
        <v/>
      </c>
      <c r="P8" s="55" t="str">
        <f>IF(algemeen!D56="","",algemeen!D56)</f>
        <v/>
      </c>
      <c r="Q8" s="56" t="str">
        <f>IF(algemeen!F56="","",algemeen!F56)</f>
        <v/>
      </c>
    </row>
    <row r="9" spans="1:17" s="30" customFormat="1" ht="12" customHeight="1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1"/>
      <c r="Q9" s="11"/>
    </row>
    <row r="10" spans="1:17" ht="12" customHeight="1">
      <c r="A10" s="12"/>
      <c r="B10" s="5">
        <f>algemeen!A59</f>
        <v>42</v>
      </c>
      <c r="C10" s="6" t="str">
        <f>algemeen!B59</f>
        <v>P1-W7</v>
      </c>
      <c r="D10" s="5">
        <f>algemeen!A66</f>
        <v>43</v>
      </c>
      <c r="E10" s="6" t="str">
        <f>algemeen!B66</f>
        <v>P1-W8</v>
      </c>
      <c r="F10" s="5">
        <f>algemeen!A73</f>
        <v>44</v>
      </c>
      <c r="G10" s="6" t="str">
        <f>algemeen!B73</f>
        <v>P1-W9</v>
      </c>
      <c r="H10" s="5">
        <f>algemeen!A80</f>
        <v>45</v>
      </c>
      <c r="I10" s="6" t="str">
        <f>algemeen!B80</f>
        <v>P2-W1</v>
      </c>
      <c r="J10" s="5">
        <f>algemeen!A87</f>
        <v>46</v>
      </c>
      <c r="K10" s="6" t="str">
        <f>algemeen!B87</f>
        <v>P2-W2</v>
      </c>
      <c r="L10" s="5">
        <f>algemeen!A94</f>
        <v>47</v>
      </c>
      <c r="M10" s="6" t="str">
        <f>algemeen!B94</f>
        <v>P2-W3</v>
      </c>
      <c r="N10" s="5">
        <f>algemeen!A101</f>
        <v>48</v>
      </c>
      <c r="O10" s="6" t="str">
        <f>algemeen!B101</f>
        <v>P2-W4</v>
      </c>
      <c r="P10" s="5">
        <f>algemeen!A108</f>
        <v>49</v>
      </c>
      <c r="Q10" s="6" t="str">
        <f>algemeen!B108</f>
        <v>P2-W5</v>
      </c>
    </row>
    <row r="11" spans="1:17" ht="12" customHeight="1">
      <c r="A11" s="12"/>
      <c r="B11" s="25">
        <f>algemeen!C59</f>
        <v>45579</v>
      </c>
      <c r="C11" s="26">
        <f>algemeen!C63</f>
        <v>45583</v>
      </c>
      <c r="D11" s="25">
        <f>algemeen!C66</f>
        <v>45586</v>
      </c>
      <c r="E11" s="26">
        <f>algemeen!C70</f>
        <v>45590</v>
      </c>
      <c r="F11" s="25">
        <f>algemeen!C73</f>
        <v>45593</v>
      </c>
      <c r="G11" s="26">
        <f>algemeen!C77</f>
        <v>45597</v>
      </c>
      <c r="H11" s="25">
        <f>algemeen!C80</f>
        <v>45600</v>
      </c>
      <c r="I11" s="26">
        <f>algemeen!C84</f>
        <v>45604</v>
      </c>
      <c r="J11" s="25">
        <f>algemeen!C87</f>
        <v>45607</v>
      </c>
      <c r="K11" s="26">
        <f>algemeen!C91</f>
        <v>45611</v>
      </c>
      <c r="L11" s="25">
        <f>algemeen!C94</f>
        <v>45614</v>
      </c>
      <c r="M11" s="26">
        <f>algemeen!C98</f>
        <v>45618</v>
      </c>
      <c r="N11" s="25">
        <f>algemeen!C101</f>
        <v>45621</v>
      </c>
      <c r="O11" s="26">
        <f>algemeen!C105</f>
        <v>45625</v>
      </c>
      <c r="P11" s="25">
        <f>algemeen!C108</f>
        <v>45628</v>
      </c>
      <c r="Q11" s="26">
        <f>algemeen!C112</f>
        <v>45632</v>
      </c>
    </row>
    <row r="12" spans="1:17" s="30" customFormat="1" ht="12" customHeight="1">
      <c r="A12" s="5" t="s">
        <v>168</v>
      </c>
      <c r="B12" s="53" t="str">
        <f>IF(algemeen!D59="","",algemeen!D59)</f>
        <v/>
      </c>
      <c r="C12" s="54" t="str">
        <f>IF(algemeen!F59="","",algemeen!F59)</f>
        <v/>
      </c>
      <c r="D12" s="53" t="str">
        <f>IF(algemeen!D66="","",algemeen!D66)</f>
        <v>Herfstvakantie</v>
      </c>
      <c r="E12" s="54" t="str">
        <f>IF(algemeen!F66="","",algemeen!F66)</f>
        <v/>
      </c>
      <c r="F12" s="53" t="str">
        <f>IF(algemeen!D73="","",algemeen!D73)</f>
        <v xml:space="preserve">OWTO 15.30u-17.00u </v>
      </c>
      <c r="G12" s="54" t="str">
        <f>IF(algemeen!F73="","",algemeen!F73)</f>
        <v/>
      </c>
      <c r="H12" s="53" t="str">
        <f>IF(algemeen!D80="","",algemeen!D80)</f>
        <v>VVO 15.30u-17.00u</v>
      </c>
      <c r="I12" s="54" t="str">
        <f>IF(algemeen!F80="","",algemeen!F80)</f>
        <v/>
      </c>
      <c r="J12" s="53" t="str">
        <f>IF(algemeen!D87="","",algemeen!D87)</f>
        <v xml:space="preserve">VO 15.30u-17.00u </v>
      </c>
      <c r="K12" s="54" t="str">
        <f>IF(algemeen!F87="","",algemeen!F87)</f>
        <v/>
      </c>
      <c r="L12" s="53" t="str">
        <f>IF(algemeen!D94="","",algemeen!D94)</f>
        <v xml:space="preserve">OWTO 15.30u-17.00u </v>
      </c>
      <c r="M12" s="54" t="str">
        <f>IF(algemeen!F94="","",algemeen!F94)</f>
        <v/>
      </c>
      <c r="N12" s="53" t="str">
        <f>IF(algemeen!D101="","",algemeen!D101)</f>
        <v>09.00u-17.00u MAEK Academy</v>
      </c>
      <c r="O12" s="54" t="str">
        <f>IF(algemeen!F101="","",algemeen!F101)</f>
        <v/>
      </c>
      <c r="P12" s="57" t="str">
        <f>IF(algemeen!D108="","",algemeen!D108)</f>
        <v xml:space="preserve">OWTO 15.30u-17.00u </v>
      </c>
      <c r="Q12" s="54" t="str">
        <f>IF(algemeen!F108="","",algemeen!F108)</f>
        <v/>
      </c>
    </row>
    <row r="13" spans="1:17" s="30" customFormat="1" ht="12" customHeight="1">
      <c r="A13" s="5" t="s">
        <v>169</v>
      </c>
      <c r="B13" s="57" t="str">
        <f>IF(algemeen!D60="","",algemeen!D60)</f>
        <v/>
      </c>
      <c r="C13" s="56" t="str">
        <f>IF(algemeen!F60="","",algemeen!F60)</f>
        <v/>
      </c>
      <c r="D13" s="57" t="str">
        <f>IF(algemeen!D67="","",algemeen!D67)</f>
        <v>Herfstvakantie</v>
      </c>
      <c r="E13" s="56" t="str">
        <f>IF(algemeen!F67="","",algemeen!F67)</f>
        <v/>
      </c>
      <c r="F13" s="57" t="str">
        <f>IF(algemeen!D74="","",algemeen!D74)</f>
        <v>09.00-12.00u Studieochtend TVO / 13.00u-17.00u Studiemiddag vmbo-breed (leerlingen vrij)</v>
      </c>
      <c r="G13" s="56" t="str">
        <f>IF(algemeen!F74="","",algemeen!F74)</f>
        <v/>
      </c>
      <c r="H13" s="57" t="str">
        <f>IF(algemeen!D81="","",algemeen!D81)</f>
        <v/>
      </c>
      <c r="I13" s="56" t="str">
        <f>IF(algemeen!F81="","",algemeen!F81)</f>
        <v/>
      </c>
      <c r="J13" s="57" t="str">
        <f>IF(algemeen!D88="","",algemeen!D88)</f>
        <v/>
      </c>
      <c r="K13" s="56" t="str">
        <f>IF(algemeen!F88="","",algemeen!F88)</f>
        <v/>
      </c>
      <c r="L13" s="57" t="str">
        <f>IF(algemeen!D95="","",algemeen!D95)</f>
        <v/>
      </c>
      <c r="M13" s="56" t="str">
        <f>IF(algemeen!F95="","",algemeen!F95)</f>
        <v/>
      </c>
      <c r="N13" s="57" t="str">
        <f>IF(algemeen!D102="","",algemeen!D102)</f>
        <v/>
      </c>
      <c r="O13" s="56" t="str">
        <f>IF(algemeen!F102="","",algemeen!F102)</f>
        <v>16.00u-21.00u Leerlingavond</v>
      </c>
      <c r="P13" s="57" t="str">
        <f>IF(algemeen!D109="","",algemeen!D109)</f>
        <v>18.30u-20.30u KP&amp;B</v>
      </c>
      <c r="Q13" s="56" t="str">
        <f>IF(algemeen!F109="","",algemeen!F109)</f>
        <v/>
      </c>
    </row>
    <row r="14" spans="1:17" s="30" customFormat="1" ht="12" customHeight="1">
      <c r="A14" s="5" t="s">
        <v>170</v>
      </c>
      <c r="B14" s="57" t="str">
        <f>IF(algemeen!D61="","",algemeen!D61)</f>
        <v/>
      </c>
      <c r="C14" s="56" t="str">
        <f>IF(algemeen!F61="","",algemeen!F61)</f>
        <v/>
      </c>
      <c r="D14" s="57" t="str">
        <f>IF(algemeen!D68="","",algemeen!D68)</f>
        <v>Herfstvakantie</v>
      </c>
      <c r="E14" s="56" t="str">
        <f>IF(algemeen!F68="","",algemeen!F68)</f>
        <v/>
      </c>
      <c r="F14" s="57" t="str">
        <f>IF(algemeen!D75="","",algemeen!D75)</f>
        <v/>
      </c>
      <c r="G14" s="56" t="str">
        <f>IF(algemeen!F75="","",algemeen!F75)</f>
        <v/>
      </c>
      <c r="H14" s="57" t="str">
        <f>IF(algemeen!D82="","",algemeen!D82)</f>
        <v/>
      </c>
      <c r="I14" s="56" t="str">
        <f>IF(algemeen!F82="","",algemeen!F82)</f>
        <v/>
      </c>
      <c r="J14" s="57" t="str">
        <f>IF(algemeen!D89="","",algemeen!D89)</f>
        <v>18.00u-21.00u Centrale Voorlichting VO Breda</v>
      </c>
      <c r="K14" s="56" t="str">
        <f>IF(algemeen!F89="","",algemeen!F89)</f>
        <v/>
      </c>
      <c r="L14" s="57" t="str">
        <f>IF(algemeen!D96="","",algemeen!D96)</f>
        <v/>
      </c>
      <c r="M14" s="56" t="str">
        <f>IF(algemeen!F96="","",algemeen!F96)</f>
        <v/>
      </c>
      <c r="N14" s="57" t="str">
        <f>IF(algemeen!D103="","",algemeen!D103)</f>
        <v/>
      </c>
      <c r="O14" s="56" t="str">
        <f>IF(algemeen!F103="","",algemeen!F103)</f>
        <v>16.00u-21.00u Leerlingavond</v>
      </c>
      <c r="P14" s="57" t="str">
        <f>IF(algemeen!D110="","",algemeen!D110)</f>
        <v/>
      </c>
      <c r="Q14" s="56" t="str">
        <f>IF(algemeen!F110="","",algemeen!F110)</f>
        <v/>
      </c>
    </row>
    <row r="15" spans="1:17" s="30" customFormat="1" ht="12" customHeight="1">
      <c r="A15" s="5" t="s">
        <v>171</v>
      </c>
      <c r="B15" s="57" t="str">
        <f>IF(algemeen!D62="","",algemeen!D62)</f>
        <v/>
      </c>
      <c r="C15" s="56" t="str">
        <f>IF(algemeen!F62="","",algemeen!F62)</f>
        <v/>
      </c>
      <c r="D15" s="57" t="str">
        <f>IF(algemeen!D69="","",algemeen!D69)</f>
        <v>Herfstvakantie</v>
      </c>
      <c r="E15" s="56" t="str">
        <f>IF(algemeen!F69="","",algemeen!F69)</f>
        <v/>
      </c>
      <c r="F15" s="57" t="str">
        <f>IF(algemeen!D76="","",algemeen!D76)</f>
        <v>Rapport mee</v>
      </c>
      <c r="G15" s="56" t="str">
        <f>IF(algemeen!F76="","",algemeen!F76)</f>
        <v/>
      </c>
      <c r="H15" s="57" t="str">
        <f>IF(algemeen!D83="","",algemeen!D83)</f>
        <v>16.15u-19.00u Quayn Cursus 1/1</v>
      </c>
      <c r="I15" s="56" t="str">
        <f>IF(algemeen!F83="","",algemeen!F83)</f>
        <v/>
      </c>
      <c r="J15" s="57" t="str">
        <f>IF(algemeen!D90="","",algemeen!D90)</f>
        <v/>
      </c>
      <c r="K15" s="56" t="str">
        <f>IF(algemeen!F90="","",algemeen!F90)</f>
        <v/>
      </c>
      <c r="L15" s="57" t="str">
        <f>IF(algemeen!D97="","",algemeen!D97)</f>
        <v>18.30u-20.30u KP&amp;B</v>
      </c>
      <c r="M15" s="56" t="str">
        <f>IF(algemeen!F97="","",algemeen!F97)</f>
        <v/>
      </c>
      <c r="N15" s="57" t="str">
        <f>IF(algemeen!D104="","",algemeen!D104)</f>
        <v/>
      </c>
      <c r="O15" s="56" t="str">
        <f>IF(algemeen!F104="","",algemeen!F104)</f>
        <v/>
      </c>
      <c r="P15" s="57" t="str">
        <f>IF(algemeen!D111="","",algemeen!D111)</f>
        <v/>
      </c>
      <c r="Q15" s="56" t="str">
        <f>IF(algemeen!F111="","",algemeen!F111)</f>
        <v/>
      </c>
    </row>
    <row r="16" spans="1:17" s="30" customFormat="1" ht="12" customHeight="1">
      <c r="A16" s="5" t="s">
        <v>172</v>
      </c>
      <c r="B16" s="60" t="str">
        <f>IF(algemeen!D63="","",algemeen!D63)</f>
        <v>Cijfers invoeren</v>
      </c>
      <c r="C16" s="61" t="str">
        <f>IF(algemeen!F63="","",algemeen!F63)</f>
        <v/>
      </c>
      <c r="D16" s="60" t="str">
        <f>IF(algemeen!D70="","",algemeen!D70)</f>
        <v>Herfstvakantie</v>
      </c>
      <c r="E16" s="61" t="str">
        <f>IF(algemeen!F70="","",algemeen!F70)</f>
        <v/>
      </c>
      <c r="F16" s="60" t="str">
        <f>IF(algemeen!D77="","",algemeen!D77)</f>
        <v/>
      </c>
      <c r="G16" s="61" t="str">
        <f>IF(algemeen!F77="","",algemeen!F77)</f>
        <v/>
      </c>
      <c r="H16" s="60" t="str">
        <f>IF(algemeen!D84="","",algemeen!D84)</f>
        <v/>
      </c>
      <c r="I16" s="61" t="str">
        <f>IF(algemeen!F84="","",algemeen!F84)</f>
        <v/>
      </c>
      <c r="J16" s="60" t="str">
        <f>IF(algemeen!D91="","",algemeen!D91)</f>
        <v/>
      </c>
      <c r="K16" s="61" t="str">
        <f>IF(algemeen!F91="","",algemeen!F91)</f>
        <v/>
      </c>
      <c r="L16" s="60" t="str">
        <f>IF(algemeen!D98="","",algemeen!D98)</f>
        <v/>
      </c>
      <c r="M16" s="61" t="str">
        <f>IF(algemeen!F98="","",algemeen!F98)</f>
        <v/>
      </c>
      <c r="N16" s="60" t="str">
        <f>IF(algemeen!D105="","",algemeen!D105)</f>
        <v/>
      </c>
      <c r="O16" s="61" t="str">
        <f>IF(algemeen!F105="","",algemeen!F105)</f>
        <v/>
      </c>
      <c r="P16" s="60" t="str">
        <f>IF(algemeen!D112="","",algemeen!D112)</f>
        <v/>
      </c>
      <c r="Q16" s="61" t="str">
        <f>IF(algemeen!F112="","",algemeen!F112)</f>
        <v/>
      </c>
    </row>
    <row r="17" spans="1:17" s="30" customFormat="1" ht="12" customHeight="1">
      <c r="A17" s="13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</row>
    <row r="18" spans="1:17" ht="12" customHeight="1">
      <c r="A18" s="12"/>
      <c r="B18" s="5">
        <f>algemeen!A115</f>
        <v>50</v>
      </c>
      <c r="C18" s="6" t="str">
        <f>algemeen!B115</f>
        <v>P2-W6</v>
      </c>
      <c r="D18" s="5">
        <f>algemeen!A122</f>
        <v>51</v>
      </c>
      <c r="E18" s="6">
        <f>algemeen!B122</f>
        <v>0</v>
      </c>
      <c r="F18" s="5">
        <f>algemeen!A129</f>
        <v>52</v>
      </c>
      <c r="G18" s="6">
        <f>algemeen!B129</f>
        <v>0</v>
      </c>
      <c r="H18" s="5">
        <f>algemeen!A136</f>
        <v>1</v>
      </c>
      <c r="I18" s="6" t="str">
        <f>algemeen!B136</f>
        <v>P2-W7</v>
      </c>
      <c r="J18" s="5">
        <f>algemeen!A143</f>
        <v>2</v>
      </c>
      <c r="K18" s="6" t="str">
        <f>algemeen!B143</f>
        <v>P2-W8</v>
      </c>
      <c r="L18" s="5">
        <f>algemeen!A150</f>
        <v>3</v>
      </c>
      <c r="M18" s="6" t="str">
        <f>algemeen!B150</f>
        <v>P2-W9</v>
      </c>
      <c r="N18" s="5">
        <f>algemeen!A157</f>
        <v>4</v>
      </c>
      <c r="O18" s="6" t="str">
        <f>algemeen!B157</f>
        <v>P2-W10</v>
      </c>
      <c r="P18" s="5">
        <f>algemeen!A164</f>
        <v>5</v>
      </c>
      <c r="Q18" s="6" t="str">
        <f>algemeen!B164</f>
        <v>P3-W1</v>
      </c>
    </row>
    <row r="19" spans="1:17" ht="12" customHeight="1">
      <c r="A19" s="12"/>
      <c r="B19" s="8">
        <f>algemeen!C115</f>
        <v>45635</v>
      </c>
      <c r="C19" s="9">
        <f>algemeen!C119</f>
        <v>45639</v>
      </c>
      <c r="D19" s="8">
        <f>algemeen!C122</f>
        <v>45642</v>
      </c>
      <c r="E19" s="9">
        <f>algemeen!C126</f>
        <v>45646</v>
      </c>
      <c r="F19" s="25">
        <f>algemeen!C129</f>
        <v>45649</v>
      </c>
      <c r="G19" s="26">
        <f>algemeen!C133</f>
        <v>45653</v>
      </c>
      <c r="H19" s="25">
        <f>algemeen!C136</f>
        <v>45656</v>
      </c>
      <c r="I19" s="26">
        <f>algemeen!C140</f>
        <v>45660</v>
      </c>
      <c r="J19" s="25">
        <f>algemeen!C143</f>
        <v>45663</v>
      </c>
      <c r="K19" s="26">
        <f>algemeen!C147</f>
        <v>45667</v>
      </c>
      <c r="L19" s="25">
        <f>algemeen!C150</f>
        <v>45670</v>
      </c>
      <c r="M19" s="26">
        <f>algemeen!C154</f>
        <v>45674</v>
      </c>
      <c r="N19" s="25">
        <f>algemeen!C157</f>
        <v>45677</v>
      </c>
      <c r="O19" s="26">
        <f>algemeen!C161</f>
        <v>45681</v>
      </c>
      <c r="P19" s="25">
        <f>algemeen!C164</f>
        <v>45684</v>
      </c>
      <c r="Q19" s="26">
        <f>algemeen!C168</f>
        <v>45688</v>
      </c>
    </row>
    <row r="20" spans="1:17" s="30" customFormat="1" ht="12" customHeight="1">
      <c r="A20" s="5" t="s">
        <v>168</v>
      </c>
      <c r="B20" s="57" t="str">
        <f>IF(algemeen!D115="","",algemeen!D115)</f>
        <v xml:space="preserve">OWTO 15.30u-17.00u </v>
      </c>
      <c r="C20" s="56" t="str">
        <f>IF(algemeen!F115="","",algemeen!F115)</f>
        <v/>
      </c>
      <c r="D20" s="57" t="str">
        <f>IF(algemeen!D122="","",algemeen!D122)</f>
        <v/>
      </c>
      <c r="E20" s="55" t="str">
        <f>IF(algemeen!F122="","",algemeen!F122)</f>
        <v/>
      </c>
      <c r="F20" s="53" t="str">
        <f>IF(algemeen!D129="","",algemeen!D129)</f>
        <v>Kerstvakantie</v>
      </c>
      <c r="G20" s="54" t="str">
        <f>IF(algemeen!F129="","",algemeen!F129)</f>
        <v/>
      </c>
      <c r="H20" s="62" t="str">
        <f>IF(algemeen!D136="","",algemeen!D136)</f>
        <v>Kerstvakantie</v>
      </c>
      <c r="I20" s="62" t="str">
        <f>IF(algemeen!F136="","",algemeen!F136)</f>
        <v/>
      </c>
      <c r="J20" s="57" t="str">
        <f>IF(algemeen!D143="","",algemeen!D143)</f>
        <v xml:space="preserve">OWTO 15.30u-17.00u </v>
      </c>
      <c r="K20" s="54" t="str">
        <f>IF(algemeen!F143="","",algemeen!F143)</f>
        <v/>
      </c>
      <c r="L20" s="55" t="str">
        <f>IF(algemeen!D150="","",algemeen!D150)</f>
        <v>VVO 15.30u-17.00u</v>
      </c>
      <c r="M20" s="62" t="str">
        <f>IF(algemeen!F150="","",algemeen!F150)</f>
        <v/>
      </c>
      <c r="N20" s="53" t="str">
        <f>IF(algemeen!D157="","",algemeen!D157)</f>
        <v xml:space="preserve">VO 15.30u-17.00u </v>
      </c>
      <c r="O20" s="54" t="str">
        <f>IF(algemeen!F157="","",algemeen!F157)</f>
        <v/>
      </c>
      <c r="P20" s="62" t="str">
        <f>IF(algemeen!D164="","",algemeen!D164)</f>
        <v>OWTO 15.30u-17.00u</v>
      </c>
      <c r="Q20" s="54" t="str">
        <f>IF(algemeen!F164="","",algemeen!F164)</f>
        <v/>
      </c>
    </row>
    <row r="21" spans="1:17" s="30" customFormat="1" ht="12" customHeight="1">
      <c r="A21" s="5" t="s">
        <v>169</v>
      </c>
      <c r="B21" s="57" t="str">
        <f>IF(algemeen!D116="","",algemeen!D116)</f>
        <v>19.00u-21.00u Info-avond mbo regio Breda</v>
      </c>
      <c r="C21" s="56" t="str">
        <f>IF(algemeen!F116="","",algemeen!F116)</f>
        <v/>
      </c>
      <c r="D21" s="57" t="str">
        <f>IF(algemeen!D123="","",algemeen!D123)</f>
        <v/>
      </c>
      <c r="E21" s="55" t="str">
        <f>IF(algemeen!F123="","",algemeen!F123)</f>
        <v/>
      </c>
      <c r="F21" s="57" t="str">
        <f>IF(algemeen!D130="","",algemeen!D130)</f>
        <v>Kerstvakantie</v>
      </c>
      <c r="G21" s="56" t="str">
        <f>IF(algemeen!F130="","",algemeen!F130)</f>
        <v/>
      </c>
      <c r="H21" s="55" t="str">
        <f>IF(algemeen!D137="","",algemeen!D137)</f>
        <v>Kerstvakantie</v>
      </c>
      <c r="I21" s="55" t="str">
        <f>IF(algemeen!F137="","",algemeen!F137)</f>
        <v/>
      </c>
      <c r="J21" s="57" t="str">
        <f>IF(algemeen!D144="","",algemeen!D144)</f>
        <v/>
      </c>
      <c r="K21" s="56" t="str">
        <f>IF(algemeen!F144="","",algemeen!F144)</f>
        <v/>
      </c>
      <c r="L21" s="55" t="str">
        <f>IF(algemeen!D151="","",algemeen!D151)</f>
        <v>08.30u-12.00u Studieochtend PvC / 13.00u-17.00u Studiemiddag vmbo</v>
      </c>
      <c r="M21" s="55" t="str">
        <f>IF(algemeen!F151="","",algemeen!F151)</f>
        <v/>
      </c>
      <c r="N21" s="57" t="str">
        <f>IF(algemeen!D158="","",algemeen!D158)</f>
        <v/>
      </c>
      <c r="O21" s="56" t="str">
        <f>IF(algemeen!F158="","",algemeen!F158)</f>
        <v/>
      </c>
      <c r="P21" s="55" t="str">
        <f>IF(algemeen!D165="","",algemeen!D165)</f>
        <v>BHV basis 08.30 - 16.30</v>
      </c>
      <c r="Q21" s="56" t="str">
        <f>IF(algemeen!F165="","",algemeen!F165)</f>
        <v/>
      </c>
    </row>
    <row r="22" spans="1:17" s="30" customFormat="1" ht="12" customHeight="1">
      <c r="A22" s="5" t="s">
        <v>170</v>
      </c>
      <c r="B22" s="57" t="str">
        <f>IF(algemeen!D117="","",algemeen!D117)</f>
        <v/>
      </c>
      <c r="C22" s="56" t="str">
        <f>IF(algemeen!F117="","",algemeen!F117)</f>
        <v/>
      </c>
      <c r="D22" s="57" t="str">
        <f>IF(algemeen!D124="","",algemeen!D124)</f>
        <v/>
      </c>
      <c r="E22" s="55" t="str">
        <f>IF(algemeen!F124="","",algemeen!F124)</f>
        <v/>
      </c>
      <c r="F22" s="58" t="str">
        <f>IF(algemeen!D131="","",algemeen!D131)</f>
        <v>Kerstvakantie</v>
      </c>
      <c r="G22" s="59" t="str">
        <f>IF(algemeen!F131="","",algemeen!F131)</f>
        <v/>
      </c>
      <c r="H22" s="63" t="str">
        <f>IF(algemeen!D138="","",algemeen!D138)</f>
        <v>Kerstvakantie</v>
      </c>
      <c r="I22" s="63" t="str">
        <f>IF(algemeen!F138="","",algemeen!F138)</f>
        <v/>
      </c>
      <c r="J22" s="58" t="str">
        <f>IF(algemeen!D145="","",algemeen!D145)</f>
        <v/>
      </c>
      <c r="K22" s="59" t="str">
        <f>IF(algemeen!F145="","",algemeen!F145)</f>
        <v/>
      </c>
      <c r="L22" s="63" t="str">
        <f>IF(algemeen!D152="","",algemeen!D152)</f>
        <v/>
      </c>
      <c r="M22" s="63" t="str">
        <f>IF(algemeen!F152="","",algemeen!F152)</f>
        <v/>
      </c>
      <c r="N22" s="58" t="str">
        <f>IF(algemeen!D159="","",algemeen!D159)</f>
        <v/>
      </c>
      <c r="O22" s="59" t="str">
        <f>IF(algemeen!F159="","",algemeen!F159)</f>
        <v/>
      </c>
      <c r="P22" s="63" t="str">
        <f>IF(algemeen!D166="","",algemeen!D166)</f>
        <v/>
      </c>
      <c r="Q22" s="59" t="str">
        <f>IF(algemeen!F166="","",algemeen!F166)</f>
        <v/>
      </c>
    </row>
    <row r="23" spans="1:17" s="30" customFormat="1" ht="12" customHeight="1">
      <c r="A23" s="5" t="s">
        <v>171</v>
      </c>
      <c r="B23" s="57" t="str">
        <f>IF(algemeen!D118="","",algemeen!D118)</f>
        <v/>
      </c>
      <c r="C23" s="56" t="str">
        <f>IF(algemeen!F118="","",algemeen!F118)</f>
        <v/>
      </c>
      <c r="D23" s="57" t="str">
        <f>IF(algemeen!D125="","",algemeen!D125)</f>
        <v>Winteractiviteit lj 1 t/m 4</v>
      </c>
      <c r="E23" s="55" t="str">
        <f>IF(algemeen!F125="","",algemeen!F125)</f>
        <v/>
      </c>
      <c r="F23" s="57" t="str">
        <f>IF(algemeen!D132="","",algemeen!D132)</f>
        <v>Kerstvakantie</v>
      </c>
      <c r="G23" s="56" t="str">
        <f>IF(algemeen!F132="","",algemeen!F132)</f>
        <v/>
      </c>
      <c r="H23" s="55" t="str">
        <f>IF(algemeen!D139="","",algemeen!D139)</f>
        <v>Kerstvakantie</v>
      </c>
      <c r="I23" s="55" t="str">
        <f>IF(algemeen!F139="","",algemeen!F139)</f>
        <v/>
      </c>
      <c r="J23" s="57" t="str">
        <f>IF(algemeen!D146="","",algemeen!D146)</f>
        <v/>
      </c>
      <c r="K23" s="56" t="str">
        <f>IF(algemeen!F146="","",algemeen!F146)</f>
        <v/>
      </c>
      <c r="L23" s="55" t="str">
        <f>IF(algemeen!D153="","",algemeen!D153)</f>
        <v>16.45u-19.00u Quayn cursus 2/1</v>
      </c>
      <c r="M23" s="55" t="str">
        <f>IF(algemeen!F153="","",algemeen!F153)</f>
        <v/>
      </c>
      <c r="N23" s="57" t="str">
        <f>IF(algemeen!D160="","",algemeen!D160)</f>
        <v/>
      </c>
      <c r="O23" s="56" t="str">
        <f>IF(algemeen!F160="","",algemeen!F160)</f>
        <v/>
      </c>
      <c r="P23" s="62" t="str">
        <f>IF(algemeen!D167="","",algemeen!D167)</f>
        <v>Rapport mee</v>
      </c>
      <c r="Q23" s="56" t="str">
        <f>IF(algemeen!F167="","",algemeen!F167)</f>
        <v/>
      </c>
    </row>
    <row r="24" spans="1:17" s="30" customFormat="1" ht="12" customHeight="1">
      <c r="A24" s="5" t="s">
        <v>172</v>
      </c>
      <c r="B24" s="57" t="str">
        <f>IF(algemeen!D119="","",algemeen!D119)</f>
        <v/>
      </c>
      <c r="C24" s="56" t="str">
        <f>IF(algemeen!F119="","",algemeen!F119)</f>
        <v/>
      </c>
      <c r="D24" s="57" t="str">
        <f>IF(algemeen!D126="","",algemeen!D126)</f>
        <v xml:space="preserve">08.30-11.30u Kerstontbijt lj 1 t/m 4 / 12.30-17.00u Teamactiviteit </v>
      </c>
      <c r="E24" s="55" t="str">
        <f>IF(algemeen!F126="","",algemeen!F126)</f>
        <v/>
      </c>
      <c r="F24" s="60" t="str">
        <f>IF(algemeen!D133="","",algemeen!D133)</f>
        <v>Kerstvakantie</v>
      </c>
      <c r="G24" s="61" t="str">
        <f>IF(algemeen!F133="","",algemeen!F133)</f>
        <v/>
      </c>
      <c r="H24" s="64" t="str">
        <f>IF(algemeen!D140="","",algemeen!D140)</f>
        <v>Kerstvakantie</v>
      </c>
      <c r="I24" s="64" t="str">
        <f>IF(algemeen!F140="","",algemeen!F140)</f>
        <v/>
      </c>
      <c r="J24" s="60" t="str">
        <f>IF(algemeen!D147="","",algemeen!D147)</f>
        <v/>
      </c>
      <c r="K24" s="61" t="str">
        <f>IF(algemeen!F147="","",algemeen!F147)</f>
        <v/>
      </c>
      <c r="L24" s="64" t="str">
        <f>IF(algemeen!D154="","",algemeen!D154)</f>
        <v/>
      </c>
      <c r="M24" s="64" t="str">
        <f>IF(algemeen!F154="","",algemeen!F154)</f>
        <v/>
      </c>
      <c r="N24" s="57" t="str">
        <f>IF(algemeen!D161="","",algemeen!D161)</f>
        <v/>
      </c>
      <c r="O24" s="56" t="str">
        <f>IF(algemeen!F161="","",algemeen!F161)</f>
        <v/>
      </c>
      <c r="P24" s="57" t="str">
        <f>IF(algemeen!D168="","",algemeen!D168)</f>
        <v/>
      </c>
      <c r="Q24" s="61" t="str">
        <f>IF(algemeen!F168="","",algemeen!F168)</f>
        <v/>
      </c>
    </row>
    <row r="25" spans="1:17" s="30" customFormat="1" ht="12" customHeight="1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</row>
    <row r="26" spans="1:17" ht="12" customHeight="1">
      <c r="A26" s="12"/>
      <c r="B26" s="5">
        <f>algemeen!A171</f>
        <v>6</v>
      </c>
      <c r="C26" s="6">
        <f>algemeen!B171</f>
        <v>0</v>
      </c>
      <c r="D26" s="5">
        <f>algemeen!A178</f>
        <v>7</v>
      </c>
      <c r="E26" s="6" t="str">
        <f>algemeen!B178</f>
        <v>P3-W2</v>
      </c>
      <c r="F26" s="5">
        <f>algemeen!A185</f>
        <v>8</v>
      </c>
      <c r="G26" s="6" t="str">
        <f>algemeen!B185</f>
        <v>P3-W3</v>
      </c>
      <c r="H26" s="5">
        <f>algemeen!A192</f>
        <v>9</v>
      </c>
      <c r="I26" s="6" t="str">
        <f>algemeen!B192</f>
        <v>P3-W4</v>
      </c>
      <c r="J26" s="5">
        <f>algemeen!A199</f>
        <v>10</v>
      </c>
      <c r="K26" s="6" t="str">
        <f>algemeen!B199</f>
        <v>P3-W5</v>
      </c>
      <c r="L26" s="5">
        <f>algemeen!A206</f>
        <v>11</v>
      </c>
      <c r="M26" s="6" t="str">
        <f>algemeen!B206</f>
        <v>P3-W6</v>
      </c>
      <c r="N26" s="5">
        <f>algemeen!A213</f>
        <v>12</v>
      </c>
      <c r="O26" s="6" t="str">
        <f>algemeen!B213</f>
        <v>P3-W7</v>
      </c>
      <c r="P26" s="5">
        <f>algemeen!A220</f>
        <v>13</v>
      </c>
      <c r="Q26" s="6" t="str">
        <f>algemeen!B220</f>
        <v>P3-W8</v>
      </c>
    </row>
    <row r="27" spans="1:17" ht="12" customHeight="1">
      <c r="A27" s="12"/>
      <c r="B27" s="8">
        <f>algemeen!C171</f>
        <v>45691</v>
      </c>
      <c r="C27" s="9">
        <f>algemeen!C175</f>
        <v>45695</v>
      </c>
      <c r="D27" s="8">
        <f>algemeen!C178</f>
        <v>45698</v>
      </c>
      <c r="E27" s="9">
        <f>algemeen!C182</f>
        <v>45702</v>
      </c>
      <c r="F27" s="25">
        <f>algemeen!C185</f>
        <v>45705</v>
      </c>
      <c r="G27" s="26">
        <f>algemeen!C189</f>
        <v>45709</v>
      </c>
      <c r="H27" s="25">
        <f>algemeen!C192</f>
        <v>45712</v>
      </c>
      <c r="I27" s="26">
        <f>algemeen!C196</f>
        <v>45716</v>
      </c>
      <c r="J27" s="25">
        <f>algemeen!C199</f>
        <v>45719</v>
      </c>
      <c r="K27" s="26">
        <f>algemeen!C203</f>
        <v>45723</v>
      </c>
      <c r="L27" s="25">
        <f>algemeen!C206</f>
        <v>45726</v>
      </c>
      <c r="M27" s="26">
        <f>algemeen!C210</f>
        <v>45730</v>
      </c>
      <c r="N27" s="25">
        <f>algemeen!C213</f>
        <v>45733</v>
      </c>
      <c r="O27" s="26">
        <f>algemeen!C217</f>
        <v>45737</v>
      </c>
      <c r="P27" s="25">
        <f>algemeen!C220</f>
        <v>45740</v>
      </c>
      <c r="Q27" s="26">
        <f>algemeen!C224</f>
        <v>45744</v>
      </c>
    </row>
    <row r="28" spans="1:17" s="30" customFormat="1" ht="12" customHeight="1">
      <c r="A28" s="12" t="s">
        <v>168</v>
      </c>
      <c r="B28" s="57" t="str">
        <f>IF(algemeen!D171="","",algemeen!D171)</f>
        <v/>
      </c>
      <c r="C28" s="56" t="str">
        <f>IF(algemeen!F171="","",algemeen!F171)</f>
        <v/>
      </c>
      <c r="D28" s="57" t="str">
        <f>IF(algemeen!D178="","",algemeen!D178)</f>
        <v>GGD Screening</v>
      </c>
      <c r="E28" s="55" t="str">
        <f>IF(algemeen!F178="","",algemeen!F178)</f>
        <v/>
      </c>
      <c r="F28" s="53" t="str">
        <f>IF(algemeen!D185="","",algemeen!D185)</f>
        <v/>
      </c>
      <c r="G28" s="62" t="str">
        <f>IF(algemeen!F185="","",algemeen!F185)</f>
        <v>16.00u-21.00u Leerlingavond</v>
      </c>
      <c r="H28" s="53" t="str">
        <f>IF(algemeen!D192="","",algemeen!D192)</f>
        <v>OWTO 15.30u-17.00u</v>
      </c>
      <c r="I28" s="54" t="str">
        <f>IF(algemeen!F192="","",algemeen!F192)</f>
        <v/>
      </c>
      <c r="J28" s="62" t="str">
        <f>IF(algemeen!D199="","",algemeen!D199)</f>
        <v>Carnavalsvakantie</v>
      </c>
      <c r="K28" s="62" t="str">
        <f>IF(algemeen!F199="","",algemeen!F199)</f>
        <v/>
      </c>
      <c r="L28" s="53" t="str">
        <f>IF(algemeen!D206="","",algemeen!D206)</f>
        <v>VVO 15.30u-17.00u</v>
      </c>
      <c r="M28" s="54" t="str">
        <f>IF(algemeen!F206="","",algemeen!F206)</f>
        <v/>
      </c>
      <c r="N28" s="53" t="str">
        <f>IF(algemeen!D213="","",algemeen!D213)</f>
        <v xml:space="preserve">VO 15.30u-17.00u </v>
      </c>
      <c r="O28" s="54" t="str">
        <f>IF(algemeen!F213="","",algemeen!F213)</f>
        <v/>
      </c>
      <c r="P28" s="62" t="str">
        <f>IF(algemeen!D220="","",algemeen!D220)</f>
        <v>OWTO 15.30u-17.00u / EHBO basis lesdag 2 (08.30 - 16.30)</v>
      </c>
      <c r="Q28" s="54" t="str">
        <f>IF(algemeen!F220="","",algemeen!F220)</f>
        <v/>
      </c>
    </row>
    <row r="29" spans="1:17" s="30" customFormat="1" ht="12" customHeight="1">
      <c r="A29" s="12" t="s">
        <v>169</v>
      </c>
      <c r="B29" s="57" t="str">
        <f>IF(algemeen!D172="","",algemeen!D172)</f>
        <v/>
      </c>
      <c r="C29" s="56" t="str">
        <f>IF(algemeen!F172="","",algemeen!F172)</f>
        <v/>
      </c>
      <c r="D29" s="57" t="str">
        <f>IF(algemeen!D179="","",algemeen!D179)</f>
        <v>GGD Screening</v>
      </c>
      <c r="E29" s="55" t="str">
        <f>IF(algemeen!F179="","",algemeen!F179)</f>
        <v/>
      </c>
      <c r="F29" s="57" t="str">
        <f>IF(algemeen!D186="","",algemeen!D186)</f>
        <v/>
      </c>
      <c r="G29" s="55" t="str">
        <f>IF(algemeen!F186="","",algemeen!F186)</f>
        <v>16.00u-21.00u Leerlingavond</v>
      </c>
      <c r="H29" s="57" t="str">
        <f>IF(algemeen!D193="","",algemeen!D193)</f>
        <v/>
      </c>
      <c r="I29" s="56" t="str">
        <f>IF(algemeen!F193="","",algemeen!F193)</f>
        <v/>
      </c>
      <c r="J29" s="55" t="str">
        <f>IF(algemeen!D200="","",algemeen!D200)</f>
        <v>Carnavalsvakantie</v>
      </c>
      <c r="K29" s="55" t="str">
        <f>IF(algemeen!F200="","",algemeen!F200)</f>
        <v/>
      </c>
      <c r="L29" s="57" t="str">
        <f>IF(algemeen!D207="","",algemeen!D207)</f>
        <v/>
      </c>
      <c r="M29" s="56" t="str">
        <f>IF(algemeen!F207="","",algemeen!F207)</f>
        <v/>
      </c>
      <c r="N29" s="57" t="str">
        <f>IF(algemeen!D214="","",algemeen!D214)</f>
        <v/>
      </c>
      <c r="O29" s="56" t="str">
        <f>IF(algemeen!F214="","",algemeen!F214)</f>
        <v/>
      </c>
      <c r="P29" s="55" t="str">
        <f>IF(algemeen!D221="","",algemeen!D221)</f>
        <v>09.00u-12.30u MAEK Academie / 13.00u-17.00u Studiemiddag vmbo / Centrale Aanmeldavond</v>
      </c>
      <c r="Q29" s="56" t="str">
        <f>IF(algemeen!F221="","",algemeen!F221)</f>
        <v/>
      </c>
    </row>
    <row r="30" spans="1:17" s="30" customFormat="1" ht="12" customHeight="1">
      <c r="A30" s="12" t="s">
        <v>170</v>
      </c>
      <c r="B30" s="57" t="str">
        <f>IF(algemeen!D173="","",algemeen!D173)</f>
        <v/>
      </c>
      <c r="C30" s="56" t="str">
        <f>IF(algemeen!F173="","",algemeen!F173)</f>
        <v/>
      </c>
      <c r="D30" s="57" t="str">
        <f>IF(algemeen!D180="","",algemeen!D180)</f>
        <v>GGD Screening</v>
      </c>
      <c r="E30" s="55" t="str">
        <f>IF(algemeen!F180="","",algemeen!F180)</f>
        <v/>
      </c>
      <c r="F30" s="58" t="str">
        <f>IF(algemeen!D187="","",algemeen!D187)</f>
        <v/>
      </c>
      <c r="G30" s="63" t="str">
        <f>IF(algemeen!F187="","",algemeen!F187)</f>
        <v/>
      </c>
      <c r="H30" s="58" t="str">
        <f>IF(algemeen!D194="","",algemeen!D194)</f>
        <v/>
      </c>
      <c r="I30" s="59" t="str">
        <f>IF(algemeen!F194="","",algemeen!F194)</f>
        <v/>
      </c>
      <c r="J30" s="63" t="str">
        <f>IF(algemeen!D201="","",algemeen!D201)</f>
        <v>Carnavalsvakantie</v>
      </c>
      <c r="K30" s="63" t="str">
        <f>IF(algemeen!F201="","",algemeen!F201)</f>
        <v/>
      </c>
      <c r="L30" s="58" t="str">
        <f>IF(algemeen!D208="","",algemeen!D208)</f>
        <v/>
      </c>
      <c r="M30" s="59" t="str">
        <f>IF(algemeen!F208="","",algemeen!F208)</f>
        <v/>
      </c>
      <c r="N30" s="58" t="str">
        <f>IF(algemeen!D215="","",algemeen!D215)</f>
        <v/>
      </c>
      <c r="O30" s="59" t="str">
        <f>IF(algemeen!F215="","",algemeen!F215)</f>
        <v/>
      </c>
      <c r="P30" s="63" t="str">
        <f>IF(algemeen!D222="","",algemeen!D222)</f>
        <v>Centrale aanmeldavond</v>
      </c>
      <c r="Q30" s="59" t="str">
        <f>IF(algemeen!F222="","",algemeen!F222)</f>
        <v/>
      </c>
    </row>
    <row r="31" spans="1:17" s="30" customFormat="1" ht="12" customHeight="1">
      <c r="A31" s="12" t="s">
        <v>171</v>
      </c>
      <c r="B31" s="57" t="str">
        <f>IF(algemeen!D174="","",algemeen!D174)</f>
        <v/>
      </c>
      <c r="C31" s="56" t="str">
        <f>IF(algemeen!F174="","",algemeen!F174)</f>
        <v/>
      </c>
      <c r="D31" s="57" t="str">
        <f>IF(algemeen!D181="","",algemeen!D181)</f>
        <v>GGD Screening</v>
      </c>
      <c r="E31" s="55" t="str">
        <f>IF(algemeen!F181="","",algemeen!F181)</f>
        <v/>
      </c>
      <c r="F31" s="57" t="str">
        <f>IF(algemeen!D188="","",algemeen!D188)</f>
        <v/>
      </c>
      <c r="G31" s="55" t="str">
        <f>IF(algemeen!F188="","",algemeen!F188)</f>
        <v/>
      </c>
      <c r="H31" s="57" t="str">
        <f>IF(algemeen!D195="","",algemeen!D195)</f>
        <v/>
      </c>
      <c r="I31" s="56" t="str">
        <f>IF(algemeen!F195="","",algemeen!F195)</f>
        <v/>
      </c>
      <c r="J31" s="55" t="str">
        <f>IF(algemeen!D202="","",algemeen!D202)</f>
        <v>Carnavalsvakantie</v>
      </c>
      <c r="K31" s="55" t="str">
        <f>IF(algemeen!F202="","",algemeen!F202)</f>
        <v/>
      </c>
      <c r="L31" s="57" t="str">
        <f>IF(algemeen!D209="","",algemeen!D209)</f>
        <v/>
      </c>
      <c r="M31" s="56" t="str">
        <f>IF(algemeen!F209="","",algemeen!F209)</f>
        <v/>
      </c>
      <c r="N31" s="57" t="str">
        <f>IF(algemeen!D216="","",algemeen!D216)</f>
        <v>EHBO basis (lesdag 1) 08.30 -16.30</v>
      </c>
      <c r="O31" s="56" t="str">
        <f>IF(algemeen!F216="","",algemeen!F216)</f>
        <v/>
      </c>
      <c r="P31" s="55" t="str">
        <f>IF(algemeen!D223="","",algemeen!D223)</f>
        <v>EHBO examendag 08.30 - 16.30</v>
      </c>
      <c r="Q31" s="56" t="str">
        <f>IF(algemeen!F223="","",algemeen!F223)</f>
        <v/>
      </c>
    </row>
    <row r="32" spans="1:17" s="30" customFormat="1" ht="12" customHeight="1">
      <c r="A32" s="12" t="s">
        <v>172</v>
      </c>
      <c r="B32" s="57" t="str">
        <f>IF(algemeen!D175="","",algemeen!D175)</f>
        <v/>
      </c>
      <c r="C32" s="56" t="str">
        <f>IF(algemeen!F175="","",algemeen!F175)</f>
        <v/>
      </c>
      <c r="D32" s="57" t="str">
        <f>IF(algemeen!D182="","",algemeen!D182)</f>
        <v>GGD Screening</v>
      </c>
      <c r="E32" s="55" t="str">
        <f>IF(algemeen!F182="","",algemeen!F182)</f>
        <v/>
      </c>
      <c r="F32" s="60" t="str">
        <f>IF(algemeen!D189="","",algemeen!D189)</f>
        <v/>
      </c>
      <c r="G32" s="64" t="str">
        <f>IF(algemeen!F189="","",algemeen!F189)</f>
        <v/>
      </c>
      <c r="H32" s="60" t="str">
        <f>IF(algemeen!D196="","",algemeen!D196)</f>
        <v/>
      </c>
      <c r="I32" s="61" t="str">
        <f>IF(algemeen!F196="","",algemeen!F196)</f>
        <v/>
      </c>
      <c r="J32" s="64" t="str">
        <f>IF(algemeen!D203="","",algemeen!D203)</f>
        <v>Carnavalsvakantie</v>
      </c>
      <c r="K32" s="64" t="str">
        <f>IF(algemeen!F203="","",algemeen!F203)</f>
        <v/>
      </c>
      <c r="L32" s="60" t="str">
        <f>IF(algemeen!D210="","",algemeen!D210)</f>
        <v/>
      </c>
      <c r="M32" s="61" t="str">
        <f>IF(algemeen!F210="","",algemeen!F210)</f>
        <v/>
      </c>
      <c r="N32" s="60" t="str">
        <f>IF(algemeen!D217="","",algemeen!D217)</f>
        <v/>
      </c>
      <c r="O32" s="61" t="str">
        <f>IF(algemeen!F217="","",algemeen!F217)</f>
        <v/>
      </c>
      <c r="P32" s="64" t="str">
        <f>IF(algemeen!D224="","",algemeen!D224)</f>
        <v/>
      </c>
      <c r="Q32" s="61" t="str">
        <f>IF(algemeen!F224="","",algemeen!F224)</f>
        <v/>
      </c>
    </row>
    <row r="33" spans="1:17" s="30" customFormat="1" ht="12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</row>
    <row r="34" spans="1:17" ht="12" customHeight="1">
      <c r="A34" s="12"/>
      <c r="B34" s="5">
        <f>algemeen!A227</f>
        <v>14</v>
      </c>
      <c r="C34" s="6" t="str">
        <f>algemeen!B227</f>
        <v>P3-W9</v>
      </c>
      <c r="D34" s="5">
        <f>algemeen!A234</f>
        <v>15</v>
      </c>
      <c r="E34" s="6" t="str">
        <f>algemeen!B234</f>
        <v>P3-W1</v>
      </c>
      <c r="F34" s="5">
        <f>algemeen!A241</f>
        <v>16</v>
      </c>
      <c r="G34" s="6">
        <f>algemeen!B241</f>
        <v>0</v>
      </c>
      <c r="H34" s="5">
        <f>algemeen!A248</f>
        <v>17</v>
      </c>
      <c r="I34" s="6">
        <f>algemeen!B248</f>
        <v>0</v>
      </c>
      <c r="J34" s="5">
        <f>algemeen!A255</f>
        <v>18</v>
      </c>
      <c r="K34" s="6" t="str">
        <f>algemeen!B255</f>
        <v>P4-W1</v>
      </c>
      <c r="L34" s="5">
        <f>algemeen!A262</f>
        <v>19</v>
      </c>
      <c r="M34" s="6" t="str">
        <f>algemeen!B262</f>
        <v>P3-W3</v>
      </c>
      <c r="N34" s="5">
        <f>algemeen!A269</f>
        <v>20</v>
      </c>
      <c r="O34" s="6" t="str">
        <f>algemeen!B269</f>
        <v>P3-W4</v>
      </c>
      <c r="P34" s="5">
        <f>algemeen!A276</f>
        <v>21</v>
      </c>
      <c r="Q34" s="6" t="str">
        <f>algemeen!B276</f>
        <v>P3-W5</v>
      </c>
    </row>
    <row r="35" spans="1:17" ht="12" customHeight="1">
      <c r="A35" s="12"/>
      <c r="B35" s="25">
        <f>algemeen!C227</f>
        <v>45747</v>
      </c>
      <c r="C35" s="26">
        <f>algemeen!C231</f>
        <v>45751</v>
      </c>
      <c r="D35" s="25">
        <f>algemeen!C234</f>
        <v>45754</v>
      </c>
      <c r="E35" s="29">
        <f>algemeen!C238</f>
        <v>45758</v>
      </c>
      <c r="F35" s="8">
        <f>algemeen!C241</f>
        <v>45761</v>
      </c>
      <c r="G35" s="20">
        <f>algemeen!C245</f>
        <v>45765</v>
      </c>
      <c r="H35" s="8">
        <f>algemeen!C248</f>
        <v>45768</v>
      </c>
      <c r="I35" s="9">
        <f>algemeen!C252</f>
        <v>45772</v>
      </c>
      <c r="J35" s="8">
        <f>algemeen!C255</f>
        <v>45775</v>
      </c>
      <c r="K35" s="9">
        <f>algemeen!C259</f>
        <v>45779</v>
      </c>
      <c r="L35" s="8">
        <f>algemeen!C262</f>
        <v>45782</v>
      </c>
      <c r="M35" s="9">
        <f>algemeen!C266</f>
        <v>45786</v>
      </c>
      <c r="N35" s="25">
        <f>algemeen!C269</f>
        <v>45789</v>
      </c>
      <c r="O35" s="26">
        <f>algemeen!C273</f>
        <v>45793</v>
      </c>
      <c r="P35" s="25">
        <f>algemeen!C276</f>
        <v>45796</v>
      </c>
      <c r="Q35" s="26">
        <f>algemeen!C280</f>
        <v>45800</v>
      </c>
    </row>
    <row r="36" spans="1:17" s="30" customFormat="1" ht="12" customHeight="1">
      <c r="A36" s="5" t="s">
        <v>168</v>
      </c>
      <c r="B36" s="53" t="str">
        <f>IF(algemeen!D227="","",algemeen!D227)</f>
        <v/>
      </c>
      <c r="C36" s="62" t="str">
        <f>IF(algemeen!F227="","",algemeen!F227)</f>
        <v/>
      </c>
      <c r="D36" s="53" t="str">
        <f>IF(algemeen!D234="","",algemeen!D234)</f>
        <v xml:space="preserve">Start CSPE </v>
      </c>
      <c r="E36" s="54" t="str">
        <f>IF(algemeen!F234="","",algemeen!F234)</f>
        <v>Toetsweek</v>
      </c>
      <c r="F36" s="55" t="str">
        <f>IF(algemeen!D241="","",algemeen!D241)</f>
        <v>OWTO 15.30u-17.00u</v>
      </c>
      <c r="G36" s="56" t="str">
        <f>IF(algemeen!F241="","",algemeen!F241)</f>
        <v/>
      </c>
      <c r="H36" s="57" t="str">
        <f>IF(algemeen!D248="","",algemeen!D248)</f>
        <v>Tweede Paasdag</v>
      </c>
      <c r="I36" s="56" t="str">
        <f>IF(algemeen!F248="","",algemeen!F248)</f>
        <v/>
      </c>
      <c r="J36" s="57" t="str">
        <f>IF(algemeen!D262="","",algemeen!D262)</f>
        <v>Bevrijdingsdag</v>
      </c>
      <c r="K36" s="56" t="str">
        <f>IF(algemeen!F255="","",algemeen!F255)</f>
        <v/>
      </c>
      <c r="L36" s="57" t="str">
        <f>IF(algemeen!D255="","",algemeen!D255)</f>
        <v>Meivakantie</v>
      </c>
      <c r="M36" s="55" t="str">
        <f>IF(algemeen!F262="","",algemeen!F262)</f>
        <v/>
      </c>
      <c r="N36" s="53" t="str">
        <f>IF(algemeen!D269="","",algemeen!D269)</f>
        <v>VVO 15.30u-17.00u</v>
      </c>
      <c r="O36" s="62" t="str">
        <f>IF(algemeen!F269="","",algemeen!F269)</f>
        <v/>
      </c>
      <c r="P36" s="53" t="str">
        <f>IF(algemeen!D276="","",algemeen!D276)</f>
        <v xml:space="preserve">VO 15.30u-17.00u </v>
      </c>
      <c r="Q36" s="54" t="str">
        <f>IF(algemeen!F276="","",algemeen!F276)</f>
        <v/>
      </c>
    </row>
    <row r="37" spans="1:17" s="30" customFormat="1" ht="12" customHeight="1">
      <c r="A37" s="5" t="s">
        <v>169</v>
      </c>
      <c r="B37" s="57" t="str">
        <f>IF(algemeen!D228="","",algemeen!D228)</f>
        <v/>
      </c>
      <c r="C37" s="55" t="str">
        <f>IF(algemeen!F228="","",algemeen!F228)</f>
        <v/>
      </c>
      <c r="D37" s="57" t="str">
        <f>IF(algemeen!D235="","",algemeen!D235)</f>
        <v>18.00u-21.00u Infoavond mbo regio Breda</v>
      </c>
      <c r="E37" s="56" t="str">
        <f>IF(algemeen!F235="","",algemeen!F235)</f>
        <v>Toetsweek</v>
      </c>
      <c r="F37" s="55" t="str">
        <f>IF(algemeen!D242="","",algemeen!D242)</f>
        <v/>
      </c>
      <c r="G37" s="56" t="str">
        <f>IF(algemeen!F242="","",algemeen!F242)</f>
        <v/>
      </c>
      <c r="H37" s="57" t="str">
        <f>IF(algemeen!D249="","",algemeen!D249)</f>
        <v>Meivakantie</v>
      </c>
      <c r="I37" s="56" t="str">
        <f>IF(algemeen!F249="","",algemeen!F249)</f>
        <v/>
      </c>
      <c r="J37" s="57" t="str">
        <f>IF(algemeen!D256="","",algemeen!D256)</f>
        <v>Meivakantie</v>
      </c>
      <c r="K37" s="56" t="str">
        <f>IF(algemeen!F256="","",algemeen!F256)</f>
        <v/>
      </c>
      <c r="L37" s="57" t="str">
        <f>IF(algemeen!D249="","",algemeen!D249)</f>
        <v>Meivakantie</v>
      </c>
      <c r="M37" s="55" t="str">
        <f>IF(algemeen!F263="","",algemeen!F263)</f>
        <v/>
      </c>
      <c r="N37" s="57" t="str">
        <f>IF(algemeen!D270="","",algemeen!D270)</f>
        <v/>
      </c>
      <c r="O37" s="55" t="str">
        <f>IF(algemeen!F270="","",algemeen!F270)</f>
        <v/>
      </c>
      <c r="P37" s="57" t="str">
        <f>IF(algemeen!D277="","",algemeen!D277)</f>
        <v/>
      </c>
      <c r="Q37" s="56" t="str">
        <f>IF(algemeen!F277="","",algemeen!F277)</f>
        <v/>
      </c>
    </row>
    <row r="38" spans="1:17" s="30" customFormat="1" ht="12" customHeight="1">
      <c r="A38" s="5" t="s">
        <v>170</v>
      </c>
      <c r="B38" s="58" t="str">
        <f>IF(algemeen!D229="","",algemeen!D229)</f>
        <v/>
      </c>
      <c r="C38" s="63" t="str">
        <f>IF(algemeen!F229="","",algemeen!F229)</f>
        <v/>
      </c>
      <c r="D38" s="58" t="str">
        <f>IF(algemeen!D236="","",algemeen!D236)</f>
        <v/>
      </c>
      <c r="E38" s="59" t="str">
        <f>IF(algemeen!F236="","",algemeen!F236)</f>
        <v>Toetsweek</v>
      </c>
      <c r="F38" s="55" t="str">
        <f>IF(algemeen!D243="","",algemeen!D243)</f>
        <v/>
      </c>
      <c r="G38" s="56" t="str">
        <f>IF(algemeen!F243="","",algemeen!F243)</f>
        <v/>
      </c>
      <c r="H38" s="57" t="str">
        <f>IF(algemeen!D250="","",algemeen!D250)</f>
        <v>Meivakantie</v>
      </c>
      <c r="I38" s="56" t="str">
        <f>IF(algemeen!F250="","",algemeen!F250)</f>
        <v/>
      </c>
      <c r="J38" s="57" t="str">
        <f>IF(algemeen!D257="","",algemeen!D257)</f>
        <v>Meivakantie</v>
      </c>
      <c r="K38" s="56" t="str">
        <f>IF(algemeen!F257="","",algemeen!F257)</f>
        <v/>
      </c>
      <c r="L38" s="57" t="str">
        <f>IF(algemeen!D250="","",algemeen!D250)</f>
        <v>Meivakantie</v>
      </c>
      <c r="M38" s="55" t="str">
        <f>IF(algemeen!F264="","",algemeen!F264)</f>
        <v/>
      </c>
      <c r="N38" s="58" t="str">
        <f>IF(algemeen!D271="","",algemeen!D271)</f>
        <v/>
      </c>
      <c r="O38" s="63" t="str">
        <f>IF(algemeen!F271="","",algemeen!F271)</f>
        <v/>
      </c>
      <c r="P38" s="58" t="str">
        <f>IF(algemeen!D278="","",algemeen!D278)</f>
        <v/>
      </c>
      <c r="Q38" s="59" t="str">
        <f>IF(algemeen!F278="","",algemeen!F278)</f>
        <v/>
      </c>
    </row>
    <row r="39" spans="1:17" s="30" customFormat="1" ht="12" customHeight="1">
      <c r="A39" s="5" t="s">
        <v>171</v>
      </c>
      <c r="B39" s="57" t="str">
        <f>IF(algemeen!D230="","",algemeen!D230)</f>
        <v/>
      </c>
      <c r="C39" s="55" t="str">
        <f>IF(algemeen!F230="","",algemeen!F230)</f>
        <v/>
      </c>
      <c r="D39" s="57" t="str">
        <f>IF(algemeen!D237="","",algemeen!D237)</f>
        <v/>
      </c>
      <c r="E39" s="56" t="str">
        <f>IF(algemeen!F237="","",algemeen!F237)</f>
        <v>Toetsweek</v>
      </c>
      <c r="F39" s="55" t="e">
        <f>IF(algemeen!#REF!="","",algemeen!#REF!)</f>
        <v>#REF!</v>
      </c>
      <c r="G39" s="56" t="str">
        <f>IF(algemeen!F244="","",algemeen!F244)</f>
        <v/>
      </c>
      <c r="H39" s="57" t="str">
        <f>IF(algemeen!D251="","",algemeen!D251)</f>
        <v>Meivakantie</v>
      </c>
      <c r="I39" s="56" t="str">
        <f>IF(algemeen!F251="","",algemeen!F251)</f>
        <v/>
      </c>
      <c r="J39" s="57" t="str">
        <f>IF(algemeen!D258="","",algemeen!D258)</f>
        <v>Meivakantie</v>
      </c>
      <c r="K39" s="56" t="str">
        <f>IF(algemeen!F258="","",algemeen!F258)</f>
        <v/>
      </c>
      <c r="L39" s="57" t="str">
        <f>IF(algemeen!D251="","",algemeen!D251)</f>
        <v>Meivakantie</v>
      </c>
      <c r="M39" s="55" t="str">
        <f>IF(algemeen!F265="","",algemeen!F265)</f>
        <v/>
      </c>
      <c r="N39" s="57" t="str">
        <f>IF(algemeen!D272="","",algemeen!D272)</f>
        <v/>
      </c>
      <c r="O39" s="55" t="str">
        <f>IF(algemeen!F272="","",algemeen!F272)</f>
        <v/>
      </c>
      <c r="P39" s="57" t="str">
        <f>IF(algemeen!D279="","",algemeen!D279)</f>
        <v/>
      </c>
      <c r="Q39" s="56" t="str">
        <f>IF(algemeen!F279="","",algemeen!F279)</f>
        <v/>
      </c>
    </row>
    <row r="40" spans="1:17" s="30" customFormat="1" ht="12" customHeight="1">
      <c r="A40" s="5" t="s">
        <v>172</v>
      </c>
      <c r="B40" s="60" t="str">
        <f>IF(algemeen!D231="","",algemeen!D231)</f>
        <v/>
      </c>
      <c r="C40" s="64" t="str">
        <f>IF(algemeen!F231="","",algemeen!F231)</f>
        <v/>
      </c>
      <c r="D40" s="60" t="str">
        <f>IF(algemeen!D244="","",algemeen!D244)</f>
        <v>Rapport mee</v>
      </c>
      <c r="E40" s="61" t="str">
        <f>IF(algemeen!F238="","",algemeen!F238)</f>
        <v>Toetsweek</v>
      </c>
      <c r="F40" s="55" t="str">
        <f>IF(algemeen!D245="","",algemeen!D245)</f>
        <v>Goede Vrijdag</v>
      </c>
      <c r="G40" s="56" t="str">
        <f>IF(algemeen!F245="","",algemeen!F245)</f>
        <v/>
      </c>
      <c r="H40" s="57" t="str">
        <f>IF(algemeen!D252="","",algemeen!D252)</f>
        <v>Meivakantie</v>
      </c>
      <c r="I40" s="56" t="str">
        <f>IF(algemeen!F252="","",algemeen!F252)</f>
        <v/>
      </c>
      <c r="J40" s="57" t="str">
        <f>IF(algemeen!D259="","",algemeen!D259)</f>
        <v>Meivakantie</v>
      </c>
      <c r="K40" s="56" t="str">
        <f>IF(algemeen!F259="","",algemeen!F259)</f>
        <v/>
      </c>
      <c r="L40" s="57" t="str">
        <f>IF(algemeen!D252="","",algemeen!D252)</f>
        <v>Meivakantie</v>
      </c>
      <c r="M40" s="55" t="str">
        <f>IF(algemeen!F266="","",algemeen!F266)</f>
        <v/>
      </c>
      <c r="N40" s="60" t="str">
        <f>IF(algemeen!D273="","",algemeen!D273)</f>
        <v/>
      </c>
      <c r="O40" s="64" t="str">
        <f>IF(algemeen!F273="","",algemeen!F273)</f>
        <v/>
      </c>
      <c r="P40" s="60" t="str">
        <f>IF(algemeen!D280="","",algemeen!D280)</f>
        <v/>
      </c>
      <c r="Q40" s="61" t="str">
        <f>IF(algemeen!F280="","",algemeen!F280)</f>
        <v/>
      </c>
    </row>
    <row r="41" spans="1:17" s="30" customFormat="1" ht="12" customHeight="1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</row>
    <row r="42" spans="1:17" s="31" customFormat="1" ht="12" customHeight="1">
      <c r="A42" s="14"/>
      <c r="B42" s="15">
        <f>algemeen!A283</f>
        <v>22</v>
      </c>
      <c r="C42" s="16" t="str">
        <f>algemeen!B283</f>
        <v>P3-W6</v>
      </c>
      <c r="D42" s="15">
        <f>algemeen!A290</f>
        <v>23</v>
      </c>
      <c r="E42" s="16" t="str">
        <f>algemeen!B290</f>
        <v>P3-W7</v>
      </c>
      <c r="F42" s="15">
        <f>algemeen!A297</f>
        <v>24</v>
      </c>
      <c r="G42" s="16" t="str">
        <f>algemeen!B297</f>
        <v>P3-W8</v>
      </c>
      <c r="H42" s="15">
        <f>algemeen!A304</f>
        <v>25</v>
      </c>
      <c r="I42" s="16" t="str">
        <f>algemeen!B304</f>
        <v>P3-W9</v>
      </c>
      <c r="J42" s="15">
        <f>algemeen!A311</f>
        <v>26</v>
      </c>
      <c r="K42" s="16" t="str">
        <f>algemeen!B311</f>
        <v>P3-W10</v>
      </c>
      <c r="L42" s="15">
        <f>algemeen!A318</f>
        <v>27</v>
      </c>
      <c r="M42" s="16">
        <f>algemeen!B318</f>
        <v>0</v>
      </c>
      <c r="N42" s="15">
        <f>algemeen!A325</f>
        <v>28</v>
      </c>
      <c r="O42" s="16">
        <f>algemeen!B325</f>
        <v>0</v>
      </c>
      <c r="P42" s="15"/>
      <c r="Q42" s="16"/>
    </row>
    <row r="43" spans="1:17" s="31" customFormat="1" ht="12" customHeight="1">
      <c r="A43" s="14"/>
      <c r="B43" s="19">
        <f>algemeen!C283</f>
        <v>45803</v>
      </c>
      <c r="C43" s="20">
        <f>algemeen!C287</f>
        <v>45807</v>
      </c>
      <c r="D43" s="19">
        <f>algemeen!C290</f>
        <v>45810</v>
      </c>
      <c r="E43" s="20">
        <f>algemeen!C294</f>
        <v>45814</v>
      </c>
      <c r="F43" s="19">
        <f>algemeen!C297</f>
        <v>45817</v>
      </c>
      <c r="G43" s="20">
        <f>algemeen!C301</f>
        <v>45821</v>
      </c>
      <c r="H43" s="19">
        <f>algemeen!C304</f>
        <v>45824</v>
      </c>
      <c r="I43" s="20">
        <f>algemeen!C308</f>
        <v>45828</v>
      </c>
      <c r="J43" s="19">
        <f>algemeen!C311</f>
        <v>45831</v>
      </c>
      <c r="K43" s="20">
        <f>algemeen!C315</f>
        <v>45835</v>
      </c>
      <c r="L43" s="19">
        <f>algemeen!C318</f>
        <v>45838</v>
      </c>
      <c r="M43" s="20">
        <f>algemeen!C322</f>
        <v>45842</v>
      </c>
      <c r="N43" s="20">
        <f>algemeen!C325</f>
        <v>45845</v>
      </c>
      <c r="O43" s="20"/>
      <c r="P43" s="20"/>
      <c r="Q43" s="20"/>
    </row>
    <row r="44" spans="1:17" s="30" customFormat="1" ht="12" customHeight="1">
      <c r="A44" s="12" t="s">
        <v>168</v>
      </c>
      <c r="B44" s="57" t="str">
        <f>IF(algemeen!D283="","",algemeen!D283)</f>
        <v>OWTO 15.30u-17.00u</v>
      </c>
      <c r="C44" s="56" t="str">
        <f>IF(algemeen!F283="","",algemeen!F283)</f>
        <v>Cito vas, lesuur 1 &amp; 2</v>
      </c>
      <c r="D44" s="57" t="str">
        <f>IF(algemeen!D290="","",algemeen!D290)</f>
        <v/>
      </c>
      <c r="E44" s="56" t="str">
        <f>IF(algemeen!F290="","",algemeen!F290)</f>
        <v/>
      </c>
      <c r="F44" s="57" t="str">
        <f>IF(algemeen!D297="","",algemeen!D297)</f>
        <v>Tweede Pinksterdag</v>
      </c>
      <c r="G44" s="56" t="str">
        <f>IF(algemeen!F297="","",algemeen!F297)</f>
        <v/>
      </c>
      <c r="H44" s="57" t="str">
        <f>IF(algemeen!D304="","",algemeen!D304)</f>
        <v>OWTO 15.30u-17.00u</v>
      </c>
      <c r="I44" s="56" t="str">
        <f>IF(algemeen!F304="","",algemeen!F304)</f>
        <v/>
      </c>
      <c r="J44" s="57" t="str">
        <f>IF(algemeen!D311="","",algemeen!D311)</f>
        <v/>
      </c>
      <c r="K44" s="56" t="str">
        <f>IF(algemeen!F311="","",algemeen!F311)</f>
        <v>Inhaaldag / 12.00 uur cijfers compleet</v>
      </c>
      <c r="L44" s="57" t="str">
        <f>IF(algemeen!D318="","",algemeen!D318)</f>
        <v>OWTO 08.30u-10.00u OWTO / Warme overdracht / Diploma-uitreiking</v>
      </c>
      <c r="M44" s="56" t="str">
        <f>IF(algemeen!F318="","",algemeen!F318)</f>
        <v/>
      </c>
      <c r="N44" s="57" t="str">
        <f>IF(algemeen!D325="","",algemeen!D325)</f>
        <v>Zomervakantie</v>
      </c>
      <c r="O44" s="56" t="str">
        <f>IF(algemeen!F325="","",algemeen!F325)</f>
        <v/>
      </c>
      <c r="P44" s="57"/>
      <c r="Q44" s="56"/>
    </row>
    <row r="45" spans="1:17" s="30" customFormat="1" ht="12" customHeight="1">
      <c r="A45" s="12" t="s">
        <v>169</v>
      </c>
      <c r="B45" s="57" t="str">
        <f>IF(algemeen!D284="","",algemeen!D284)</f>
        <v/>
      </c>
      <c r="C45" s="56" t="str">
        <f>IF(algemeen!F284="","",algemeen!F284)</f>
        <v>Cito vas, lesuur 1 &amp; 2</v>
      </c>
      <c r="D45" s="57" t="str">
        <f>IF(algemeen!D291="","",algemeen!D291)</f>
        <v/>
      </c>
      <c r="E45" s="56" t="str">
        <f>IF(algemeen!F291="","",algemeen!F291)</f>
        <v/>
      </c>
      <c r="F45" s="57" t="str">
        <f>IF(algemeen!D298="","",algemeen!D298)</f>
        <v>09.00u-17.00u MAEK Academy</v>
      </c>
      <c r="G45" s="56" t="str">
        <f>IF(algemeen!F298="","",algemeen!F298)</f>
        <v/>
      </c>
      <c r="H45" s="57" t="str">
        <f>IF(algemeen!D305="","",algemeen!D305)</f>
        <v/>
      </c>
      <c r="I45" s="56" t="str">
        <f>IF(algemeen!F305="","",algemeen!F305)</f>
        <v/>
      </c>
      <c r="J45" s="57" t="str">
        <f>IF(algemeen!D312="","",algemeen!D312)</f>
        <v>Einde 2e tijdvak GT / 10.00 uur inschrijving Finale Herkansing ML / 10.00 uur Cijfers Herkansing ML compleet</v>
      </c>
      <c r="K45" s="56" t="str">
        <f>IF(algemeen!F312="","",algemeen!F312)</f>
        <v>Inhaaldag</v>
      </c>
      <c r="L45" s="57" t="str">
        <f>IF(algemeen!D319="","",algemeen!D319)</f>
        <v>Warme overdracht / Diploma-uitreiking</v>
      </c>
      <c r="M45" s="56" t="str">
        <f>IF(algemeen!F319="","",algemeen!F319)</f>
        <v/>
      </c>
      <c r="N45" s="57"/>
      <c r="O45" s="56"/>
      <c r="P45" s="57"/>
      <c r="Q45" s="56"/>
    </row>
    <row r="46" spans="1:17" s="30" customFormat="1" ht="12" customHeight="1">
      <c r="A46" s="12" t="s">
        <v>170</v>
      </c>
      <c r="B46" s="57" t="str">
        <f>IF(algemeen!D285="","",algemeen!D285)</f>
        <v>19.00u-23.00u Gala</v>
      </c>
      <c r="C46" s="56" t="str">
        <f>IF(algemeen!F285="","",algemeen!F285)</f>
        <v>Cito vas, lesuur 1 &amp; 2</v>
      </c>
      <c r="D46" s="57" t="str">
        <f>IF(algemeen!D292="","",algemeen!D292)</f>
        <v>08.00u-09.00u Normering CSPE</v>
      </c>
      <c r="E46" s="56" t="str">
        <f>IF(algemeen!F292="","",algemeen!F292)</f>
        <v/>
      </c>
      <c r="F46" s="57" t="str">
        <f>IF(algemeen!D299="","",algemeen!D299)</f>
        <v/>
      </c>
      <c r="G46" s="56" t="str">
        <f>IF(algemeen!F299="","",algemeen!F299)</f>
        <v/>
      </c>
      <c r="H46" s="57" t="str">
        <f>IF(algemeen!D306="","",algemeen!D306)</f>
        <v/>
      </c>
      <c r="I46" s="56" t="str">
        <f>IF(algemeen!F306="","",algemeen!F306)</f>
        <v/>
      </c>
      <c r="J46" s="57" t="str">
        <f>IF(algemeen!D313="","",algemeen!D313)</f>
        <v>BHV herhaling + EHBO herhaling 08.30 - 16.30</v>
      </c>
      <c r="K46" s="56" t="str">
        <f>IF(algemeen!F313="","",algemeen!F313)</f>
        <v/>
      </c>
      <c r="L46" s="57" t="str">
        <f>IF(algemeen!D320="","",algemeen!D320)</f>
        <v/>
      </c>
      <c r="M46" s="56" t="str">
        <f>IF(algemeen!F320="","",algemeen!F320)</f>
        <v>Eindejaarsactiviteit / 19.00 - 21.00u Kennismakingsavond zij-instroom lj. 2+3</v>
      </c>
      <c r="N46" s="57"/>
      <c r="O46" s="56"/>
      <c r="P46" s="57"/>
      <c r="Q46" s="56"/>
    </row>
    <row r="47" spans="1:17" s="30" customFormat="1" ht="12" customHeight="1">
      <c r="A47" s="12" t="s">
        <v>171</v>
      </c>
      <c r="B47" s="57" t="str">
        <f>IF(algemeen!D286="","",algemeen!D286)</f>
        <v>Hemelvaartsdag</v>
      </c>
      <c r="C47" s="56" t="str">
        <f>IF(algemeen!F286="","",algemeen!F286)</f>
        <v/>
      </c>
      <c r="D47" s="57" t="str">
        <f>IF(algemeen!D293="","",algemeen!D293)</f>
        <v/>
      </c>
      <c r="E47" s="56" t="str">
        <f>IF(algemeen!F293="","",algemeen!F293)</f>
        <v/>
      </c>
      <c r="F47" s="57" t="str">
        <f>IF(algemeen!D300="","",algemeen!D300)</f>
        <v/>
      </c>
      <c r="G47" s="56" t="str">
        <f>IF(algemeen!F300="","",algemeen!F300)</f>
        <v/>
      </c>
      <c r="H47" s="57" t="str">
        <f>IF(algemeen!D307="","",algemeen!D307)</f>
        <v/>
      </c>
      <c r="I47" s="56" t="str">
        <f>IF(algemeen!F307="","",algemeen!F307)</f>
        <v/>
      </c>
      <c r="J47" s="57" t="str">
        <f>IF(algemeen!D314="","",algemeen!D314)</f>
        <v/>
      </c>
      <c r="K47" s="56" t="str">
        <f>IF(algemeen!F314="","",algemeen!F314)</f>
        <v>Puntenvergadering</v>
      </c>
      <c r="L47" s="57" t="str">
        <f>IF(algemeen!D321="","",algemeen!D321)</f>
        <v>Inleveren boeken + rapport ophalen / 15.00u-20.00u Afsluiting schooljaar personeel</v>
      </c>
      <c r="M47" s="56" t="str">
        <f>IF(algemeen!F321="","",algemeen!F321)</f>
        <v/>
      </c>
      <c r="N47" s="57"/>
      <c r="O47" s="56"/>
      <c r="P47" s="57"/>
      <c r="Q47" s="56"/>
    </row>
    <row r="48" spans="1:17" s="30" customFormat="1" ht="12" customHeight="1">
      <c r="A48" s="12" t="s">
        <v>172</v>
      </c>
      <c r="B48" s="57" t="str">
        <f>IF(algemeen!D287="","",algemeen!D287)</f>
        <v>Vrije dag</v>
      </c>
      <c r="C48" s="56" t="str">
        <f>IF(algemeen!F287="","",algemeen!F287)</f>
        <v/>
      </c>
      <c r="D48" s="57" t="str">
        <f>IF(algemeen!D294="","",algemeen!D294)</f>
        <v/>
      </c>
      <c r="E48" s="56" t="str">
        <f>IF(algemeen!F294="","",algemeen!F294)</f>
        <v/>
      </c>
      <c r="F48" s="57" t="str">
        <f>IF(algemeen!D301="","",algemeen!D301)</f>
        <v/>
      </c>
      <c r="G48" s="56" t="str">
        <f>IF(algemeen!F301="","",algemeen!F301)</f>
        <v/>
      </c>
      <c r="H48" s="57" t="str">
        <f>IF(algemeen!D308="","",algemeen!D308)</f>
        <v/>
      </c>
      <c r="I48" s="56" t="str">
        <f>IF(algemeen!F308="","",algemeen!F308)</f>
        <v/>
      </c>
      <c r="J48" s="57" t="str">
        <f>IF(algemeen!D315="","",algemeen!D315)</f>
        <v/>
      </c>
      <c r="K48" s="56" t="str">
        <f>IF(algemeen!F315="","",algemeen!F315)</f>
        <v>Sportdag</v>
      </c>
      <c r="L48" s="57" t="str">
        <f>IF(algemeen!D322="","",algemeen!D322)</f>
        <v>Laatste schooldag (leerlingen vrij)</v>
      </c>
      <c r="M48" s="56" t="str">
        <f>IF(algemeen!F322="","",algemeen!F322)</f>
        <v/>
      </c>
      <c r="N48" s="57"/>
      <c r="O48" s="56"/>
      <c r="P48" s="57"/>
      <c r="Q48" s="56"/>
    </row>
  </sheetData>
  <mergeCells count="1">
    <mergeCell ref="I1:J1"/>
  </mergeCells>
  <pageMargins left="0.7" right="0.7" top="0.75" bottom="0.75" header="0.3" footer="0.3"/>
  <pageSetup paperSize="9" scale="6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49"/>
  <sheetViews>
    <sheetView showZeros="0" workbookViewId="0">
      <selection activeCell="M38" sqref="M38"/>
    </sheetView>
  </sheetViews>
  <sheetFormatPr defaultColWidth="9.42578125" defaultRowHeight="10.5"/>
  <cols>
    <col min="1" max="1" width="4.85546875" style="1" customWidth="1"/>
    <col min="2" max="17" width="10.5703125" style="1" customWidth="1"/>
    <col min="18" max="16384" width="9.42578125" style="1"/>
  </cols>
  <sheetData>
    <row r="1" spans="1:17" s="21" customFormat="1" ht="18">
      <c r="A1" s="2" t="s">
        <v>174</v>
      </c>
      <c r="C1" s="22"/>
      <c r="D1" s="22"/>
      <c r="E1" s="22"/>
      <c r="F1" s="22"/>
      <c r="G1" s="22"/>
      <c r="H1" s="22"/>
      <c r="I1" s="241"/>
      <c r="J1" s="241"/>
      <c r="K1" s="22"/>
      <c r="L1" s="22"/>
      <c r="M1" s="22"/>
      <c r="N1" s="22"/>
      <c r="O1" s="22"/>
      <c r="P1" s="22"/>
      <c r="Q1" s="22"/>
    </row>
    <row r="2" spans="1:17" ht="11.45">
      <c r="A2" s="4"/>
      <c r="B2" s="5">
        <f>algemeen!A3</f>
        <v>34</v>
      </c>
      <c r="C2" s="6" t="str">
        <f>algemeen!B3</f>
        <v>P1-W0</v>
      </c>
      <c r="D2" s="5">
        <f>algemeen!A10</f>
        <v>35</v>
      </c>
      <c r="E2" s="6" t="str">
        <f>algemeen!B10</f>
        <v>P1-W1</v>
      </c>
      <c r="F2" s="5">
        <f>algemeen!A17</f>
        <v>36</v>
      </c>
      <c r="G2" s="6" t="str">
        <f>algemeen!B17</f>
        <v>P1-W2</v>
      </c>
      <c r="H2" s="5">
        <f>algemeen!A24</f>
        <v>37</v>
      </c>
      <c r="I2" s="6" t="str">
        <f>algemeen!B24</f>
        <v>P1-W3</v>
      </c>
      <c r="J2" s="5">
        <f>algemeen!A31</f>
        <v>38</v>
      </c>
      <c r="K2" s="6" t="str">
        <f>algemeen!B31</f>
        <v>P1-W4</v>
      </c>
      <c r="L2" s="5">
        <f>algemeen!A38</f>
        <v>39</v>
      </c>
      <c r="M2" s="6" t="str">
        <f>algemeen!B38</f>
        <v>P1-W5</v>
      </c>
      <c r="N2" s="5">
        <f>algemeen!A45</f>
        <v>40</v>
      </c>
      <c r="O2" s="6" t="str">
        <f>algemeen!B45</f>
        <v>P1-W6</v>
      </c>
      <c r="P2" s="5">
        <f>algemeen!A52</f>
        <v>41</v>
      </c>
      <c r="Q2" s="6">
        <f>algemeen!B52</f>
        <v>0</v>
      </c>
    </row>
    <row r="3" spans="1:17" ht="11.45">
      <c r="A3" s="7"/>
      <c r="B3" s="8">
        <f>algemeen!C3</f>
        <v>45523</v>
      </c>
      <c r="C3" s="9">
        <f>algemeen!C7</f>
        <v>45527</v>
      </c>
      <c r="D3" s="8">
        <f>algemeen!C10</f>
        <v>45530</v>
      </c>
      <c r="E3" s="9">
        <f>algemeen!C14</f>
        <v>45534</v>
      </c>
      <c r="F3" s="8">
        <f>algemeen!C17</f>
        <v>45537</v>
      </c>
      <c r="G3" s="9">
        <f>algemeen!C21</f>
        <v>45541</v>
      </c>
      <c r="H3" s="8">
        <f>algemeen!C24</f>
        <v>45544</v>
      </c>
      <c r="I3" s="9">
        <f>algemeen!C28</f>
        <v>45548</v>
      </c>
      <c r="J3" s="8">
        <f>algemeen!C31</f>
        <v>45551</v>
      </c>
      <c r="K3" s="9">
        <f>algemeen!C35</f>
        <v>45555</v>
      </c>
      <c r="L3" s="8">
        <f>algemeen!C38</f>
        <v>45558</v>
      </c>
      <c r="M3" s="9">
        <f>algemeen!C42</f>
        <v>45562</v>
      </c>
      <c r="N3" s="8">
        <f>algemeen!C45</f>
        <v>45565</v>
      </c>
      <c r="O3" s="9">
        <f>algemeen!C49</f>
        <v>45569</v>
      </c>
      <c r="P3" s="8">
        <f>algemeen!C52</f>
        <v>45572</v>
      </c>
      <c r="Q3" s="9">
        <f>algemeen!C56</f>
        <v>45576</v>
      </c>
    </row>
    <row r="4" spans="1:17" s="21" customFormat="1" ht="12">
      <c r="A4" s="5" t="s">
        <v>168</v>
      </c>
      <c r="B4" s="65" t="str">
        <f>IF(algemeen!D3="","",algemeen!D3)</f>
        <v>Start schooljaar (plenair) 08.30u-16.30u</v>
      </c>
      <c r="C4" s="66" t="str">
        <f>IF(algemeen!G3="","",algemeen!G3)</f>
        <v/>
      </c>
      <c r="D4" s="65" t="str">
        <f>IF(algemeen!D10="","",algemeen!D10)</f>
        <v>OWTO 15.30u - 17.00u</v>
      </c>
      <c r="E4" s="65" t="str">
        <f>IF(algemeen!G10="","",algemeen!G10)</f>
        <v/>
      </c>
      <c r="F4" s="65" t="str">
        <f>IF(algemeen!D17="","",algemeen!D17)</f>
        <v/>
      </c>
      <c r="G4" s="66" t="str">
        <f>IF(algemeen!G17="","",algemeen!G17)</f>
        <v/>
      </c>
      <c r="H4" s="65" t="str">
        <f>IF(algemeen!D24="","",algemeen!D24)</f>
        <v>OWTO 15.30u - 17.00u</v>
      </c>
      <c r="I4" s="66" t="str">
        <f>IF(algemeen!G24="","",algemeen!G24)</f>
        <v>18.30u-20.30u Informatieavond</v>
      </c>
      <c r="J4" s="65" t="str">
        <f>IF(algemeen!D31="","",algemeen!D31)</f>
        <v>09.00u-17.00u Maek Academy</v>
      </c>
      <c r="K4" s="66" t="str">
        <f>IF(algemeen!G31="","",algemeen!G31)</f>
        <v/>
      </c>
      <c r="L4" s="65" t="str">
        <f>IF(algemeen!D38="","",algemeen!D38)</f>
        <v>VVO 15.30u - 17.00u</v>
      </c>
      <c r="M4" s="66" t="str">
        <f>IF(algemeen!G38="","",algemeen!G38)</f>
        <v/>
      </c>
      <c r="N4" s="65" t="str">
        <f>IF(algemeen!D45="","",algemeen!D45)</f>
        <v>VO 15.30u-17.00u</v>
      </c>
      <c r="O4" s="66" t="str">
        <f>IF(algemeen!G45="","",algemeen!G45)</f>
        <v/>
      </c>
      <c r="P4" s="65" t="str">
        <f>IF(algemeen!D52="","",algemeen!D52)</f>
        <v>OWTO 15.30u-17.00u</v>
      </c>
      <c r="Q4" s="66" t="str">
        <f>IF(algemeen!G52="","",algemeen!G52)</f>
        <v/>
      </c>
    </row>
    <row r="5" spans="1:17" s="21" customFormat="1" ht="12">
      <c r="A5" s="5" t="s">
        <v>169</v>
      </c>
      <c r="B5" s="65" t="str">
        <f>IF(algemeen!D4="","",algemeen!D4)</f>
        <v>Schoolfotograaf</v>
      </c>
      <c r="C5" s="66" t="str">
        <f>IF(algemeen!G4="","",algemeen!G4)</f>
        <v>Kennismaking Mentor</v>
      </c>
      <c r="D5" s="65" t="str">
        <f>IF(algemeen!D11="","",algemeen!D11)</f>
        <v/>
      </c>
      <c r="E5" s="66" t="str">
        <f>IF(algemeen!G11="","",algemeen!G11)</f>
        <v/>
      </c>
      <c r="F5" s="65" t="str">
        <f>IF(algemeen!D18="","",algemeen!D18)</f>
        <v/>
      </c>
      <c r="G5" s="66" t="str">
        <f>IF(algemeen!G18="","",algemeen!G18)</f>
        <v/>
      </c>
      <c r="H5" s="65" t="str">
        <f>IF(algemeen!D25="","",algemeen!D25)</f>
        <v/>
      </c>
      <c r="I5" s="66" t="str">
        <f>IF(algemeen!G25="","",algemeen!G25)</f>
        <v/>
      </c>
      <c r="J5" s="65" t="str">
        <f>IF(algemeen!D32="","",algemeen!D32)</f>
        <v/>
      </c>
      <c r="K5" s="66" t="str">
        <f>IF(algemeen!G32="","",algemeen!G32)</f>
        <v/>
      </c>
      <c r="L5" s="65" t="str">
        <f>IF(algemeen!D39="","",algemeen!D39)</f>
        <v/>
      </c>
      <c r="M5" s="66" t="str">
        <f>IF(algemeen!G39="","",algemeen!G39)</f>
        <v/>
      </c>
      <c r="N5" s="65" t="str">
        <f>IF(algemeen!D46="","",algemeen!D46)</f>
        <v/>
      </c>
      <c r="O5" s="66" t="str">
        <f>IF(algemeen!G46="","",algemeen!G46)</f>
        <v/>
      </c>
      <c r="P5" s="65" t="str">
        <f>IF(algemeen!D53="","",algemeen!D53)</f>
        <v/>
      </c>
      <c r="Q5" s="66" t="str">
        <f>IF(algemeen!G53="","",algemeen!G53)</f>
        <v/>
      </c>
    </row>
    <row r="6" spans="1:17" s="21" customFormat="1" ht="12">
      <c r="A6" s="5" t="s">
        <v>170</v>
      </c>
      <c r="B6" s="65" t="str">
        <f>IF(algemeen!D5="","",algemeen!D5)</f>
        <v/>
      </c>
      <c r="C6" s="66" t="str">
        <f>IF(algemeen!G5="","",algemeen!G5)</f>
        <v>Les volgens rooster</v>
      </c>
      <c r="D6" s="65" t="str">
        <f>IF(algemeen!D12="","",algemeen!D12)</f>
        <v/>
      </c>
      <c r="E6" s="66" t="str">
        <f>IF(algemeen!G12="","",algemeen!G12)</f>
        <v/>
      </c>
      <c r="F6" s="65" t="str">
        <f>IF(algemeen!D19="","",algemeen!D19)</f>
        <v/>
      </c>
      <c r="G6" s="66" t="str">
        <f>IF(algemeen!G19="","",algemeen!G19)</f>
        <v/>
      </c>
      <c r="H6" s="65" t="str">
        <f>IF(algemeen!D26="","",algemeen!D26)</f>
        <v/>
      </c>
      <c r="I6" s="66" t="str">
        <f>IF(algemeen!G26="","",algemeen!G26)</f>
        <v/>
      </c>
      <c r="J6" s="65" t="str">
        <f>IF(algemeen!D33="","",algemeen!D33)</f>
        <v/>
      </c>
      <c r="K6" s="66" t="str">
        <f>IF(algemeen!G33="","",algemeen!G33)</f>
        <v/>
      </c>
      <c r="L6" s="65" t="str">
        <f>IF(algemeen!D40="","",algemeen!D40)</f>
        <v/>
      </c>
      <c r="M6" s="66" t="str">
        <f>IF(algemeen!G40="","",algemeen!G40)</f>
        <v/>
      </c>
      <c r="N6" s="65" t="str">
        <f>IF(algemeen!D47="","",algemeen!D47)</f>
        <v/>
      </c>
      <c r="O6" s="66" t="str">
        <f>IF(algemeen!G47="","",algemeen!G47)</f>
        <v/>
      </c>
      <c r="P6" s="65" t="str">
        <f>IF(algemeen!D54="","",algemeen!D54)</f>
        <v/>
      </c>
      <c r="Q6" s="66" t="str">
        <f>IF(algemeen!G54="","",algemeen!G54)</f>
        <v/>
      </c>
    </row>
    <row r="7" spans="1:17" s="21" customFormat="1" ht="12">
      <c r="A7" s="5" t="s">
        <v>171</v>
      </c>
      <c r="B7" s="65" t="str">
        <f>IF(algemeen!D6="","",algemeen!D6)</f>
        <v/>
      </c>
      <c r="C7" s="66" t="str">
        <f>IF(algemeen!G6="","",algemeen!G6)</f>
        <v>Les volgens rooster</v>
      </c>
      <c r="D7" s="65" t="str">
        <f>IF(algemeen!D13="","",algemeen!D13)</f>
        <v/>
      </c>
      <c r="E7" s="66" t="str">
        <f>IF(algemeen!G13="","",algemeen!G13)</f>
        <v/>
      </c>
      <c r="F7" s="65" t="str">
        <f>IF(algemeen!D20="","",algemeen!D20)</f>
        <v/>
      </c>
      <c r="G7" s="66" t="str">
        <f>IF(algemeen!G20="","",algemeen!G20)</f>
        <v/>
      </c>
      <c r="H7" s="65" t="str">
        <f>IF(algemeen!D27="","",algemeen!D27)</f>
        <v/>
      </c>
      <c r="I7" s="66" t="str">
        <f>IF(algemeen!G27="","",algemeen!G27)</f>
        <v/>
      </c>
      <c r="J7" s="65" t="str">
        <f>IF(algemeen!D34="","",algemeen!D34)</f>
        <v/>
      </c>
      <c r="K7" s="66" t="str">
        <f>IF(algemeen!G34="","",algemeen!G34)</f>
        <v/>
      </c>
      <c r="L7" s="65" t="str">
        <f>IF(algemeen!D41="","",algemeen!D41)</f>
        <v/>
      </c>
      <c r="M7" s="66" t="str">
        <f>IF(algemeen!G41="","",algemeen!G41)</f>
        <v/>
      </c>
      <c r="N7" s="65" t="str">
        <f>IF(algemeen!D48="","",algemeen!D48)</f>
        <v>Studiedag 09.00u-15.00u/ 16.00u-22.00u Curio Jubileum (leerlingen lesvrij)</v>
      </c>
      <c r="O7" s="66" t="str">
        <f>IF(algemeen!G48="","",algemeen!G48)</f>
        <v/>
      </c>
      <c r="P7" s="65" t="str">
        <f>IF(algemeen!D55="","",algemeen!D55)</f>
        <v/>
      </c>
      <c r="Q7" s="66" t="str">
        <f>IF(algemeen!G55="","",algemeen!G55)</f>
        <v/>
      </c>
    </row>
    <row r="8" spans="1:17" s="21" customFormat="1" ht="12">
      <c r="A8" s="5" t="s">
        <v>172</v>
      </c>
      <c r="B8" s="65" t="str">
        <f>IF(algemeen!D7="","",algemeen!D7)</f>
        <v>Activiteitendag</v>
      </c>
      <c r="C8" s="66" t="str">
        <f>IF(algemeen!G7="","",algemeen!G7)</f>
        <v>Klimbos</v>
      </c>
      <c r="D8" s="65" t="str">
        <f>IF(algemeen!D14="","",algemeen!D14)</f>
        <v/>
      </c>
      <c r="E8" s="66" t="str">
        <f>IF(algemeen!G14="","",algemeen!G14)</f>
        <v/>
      </c>
      <c r="F8" s="65" t="str">
        <f>IF(algemeen!D21="","",algemeen!D21)</f>
        <v/>
      </c>
      <c r="G8" s="66" t="str">
        <f>IF(algemeen!G21="","",algemeen!G21)</f>
        <v/>
      </c>
      <c r="H8" s="65" t="str">
        <f>IF(algemeen!D28="","",algemeen!D28)</f>
        <v/>
      </c>
      <c r="I8" s="66" t="str">
        <f>IF(algemeen!G28="","",algemeen!G28)</f>
        <v/>
      </c>
      <c r="J8" s="65" t="str">
        <f>IF(algemeen!D35="","",algemeen!D35)</f>
        <v/>
      </c>
      <c r="K8" s="66" t="str">
        <f>IF(algemeen!G35="","",algemeen!G35)</f>
        <v/>
      </c>
      <c r="L8" s="65" t="str">
        <f>IF(algemeen!D42="","",algemeen!D42)</f>
        <v/>
      </c>
      <c r="M8" s="66" t="str">
        <f>IF(algemeen!G42="","",algemeen!G42)</f>
        <v/>
      </c>
      <c r="N8" s="65" t="str">
        <f>IF(algemeen!D49="","",algemeen!D49)</f>
        <v/>
      </c>
      <c r="O8" s="66" t="str">
        <f>IF(algemeen!G49="","",algemeen!G49)</f>
        <v/>
      </c>
      <c r="P8" s="65" t="str">
        <f>IF(algemeen!D56="","",algemeen!D56)</f>
        <v/>
      </c>
      <c r="Q8" s="66" t="str">
        <f>IF(algemeen!G56="","",algemeen!G56)</f>
        <v/>
      </c>
    </row>
    <row r="9" spans="1:17" s="21" customFormat="1" ht="1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1"/>
      <c r="Q9" s="11"/>
    </row>
    <row r="10" spans="1:17" ht="11.45">
      <c r="A10" s="12"/>
      <c r="B10" s="5">
        <f>algemeen!A59</f>
        <v>42</v>
      </c>
      <c r="C10" s="6" t="str">
        <f>algemeen!B59</f>
        <v>P1-W7</v>
      </c>
      <c r="D10" s="5">
        <f>algemeen!A66</f>
        <v>43</v>
      </c>
      <c r="E10" s="6" t="str">
        <f>algemeen!B66</f>
        <v>P1-W8</v>
      </c>
      <c r="F10" s="5">
        <f>algemeen!A73</f>
        <v>44</v>
      </c>
      <c r="G10" s="6" t="str">
        <f>algemeen!B73</f>
        <v>P1-W9</v>
      </c>
      <c r="H10" s="5">
        <f>algemeen!A80</f>
        <v>45</v>
      </c>
      <c r="I10" s="6" t="str">
        <f>algemeen!B80</f>
        <v>P2-W1</v>
      </c>
      <c r="J10" s="5">
        <f>algemeen!A87</f>
        <v>46</v>
      </c>
      <c r="K10" s="6" t="str">
        <f>algemeen!B87</f>
        <v>P2-W2</v>
      </c>
      <c r="L10" s="5">
        <f>algemeen!A94</f>
        <v>47</v>
      </c>
      <c r="M10" s="6" t="str">
        <f>algemeen!B94</f>
        <v>P2-W3</v>
      </c>
      <c r="N10" s="5">
        <f>algemeen!A101</f>
        <v>48</v>
      </c>
      <c r="O10" s="6" t="str">
        <f>algemeen!B101</f>
        <v>P2-W4</v>
      </c>
      <c r="P10" s="5">
        <f>algemeen!A108</f>
        <v>49</v>
      </c>
      <c r="Q10" s="6" t="str">
        <f>algemeen!B108</f>
        <v>P2-W5</v>
      </c>
    </row>
    <row r="11" spans="1:17" ht="11.45">
      <c r="A11" s="12"/>
      <c r="B11" s="25">
        <f>algemeen!C59</f>
        <v>45579</v>
      </c>
      <c r="C11" s="26">
        <f>algemeen!C63</f>
        <v>45583</v>
      </c>
      <c r="D11" s="25">
        <f>algemeen!C66</f>
        <v>45586</v>
      </c>
      <c r="E11" s="26">
        <f>algemeen!C70</f>
        <v>45590</v>
      </c>
      <c r="F11" s="25">
        <f>algemeen!C73</f>
        <v>45593</v>
      </c>
      <c r="G11" s="26">
        <f>algemeen!C77</f>
        <v>45597</v>
      </c>
      <c r="H11" s="25">
        <f>algemeen!C80</f>
        <v>45600</v>
      </c>
      <c r="I11" s="26">
        <f>algemeen!C84</f>
        <v>45604</v>
      </c>
      <c r="J11" s="25">
        <f>algemeen!C87</f>
        <v>45607</v>
      </c>
      <c r="K11" s="26">
        <f>algemeen!C91</f>
        <v>45611</v>
      </c>
      <c r="L11" s="25">
        <f>algemeen!C94</f>
        <v>45614</v>
      </c>
      <c r="M11" s="26">
        <f>algemeen!C98</f>
        <v>45618</v>
      </c>
      <c r="N11" s="25">
        <f>algemeen!C101</f>
        <v>45621</v>
      </c>
      <c r="O11" s="26">
        <f>algemeen!C105</f>
        <v>45625</v>
      </c>
      <c r="P11" s="25">
        <f>algemeen!C108</f>
        <v>45628</v>
      </c>
      <c r="Q11" s="26">
        <f>algemeen!C112</f>
        <v>45632</v>
      </c>
    </row>
    <row r="12" spans="1:17" s="21" customFormat="1" ht="12">
      <c r="A12" s="32" t="s">
        <v>168</v>
      </c>
      <c r="B12" s="67" t="str">
        <f>IF(algemeen!D59="","",algemeen!D59)</f>
        <v/>
      </c>
      <c r="C12" s="68" t="str">
        <f>IF(algemeen!G59="","",algemeen!G59)</f>
        <v/>
      </c>
      <c r="D12" s="67" t="str">
        <f>IF(algemeen!D66="","",algemeen!D66)</f>
        <v>Herfstvakantie</v>
      </c>
      <c r="E12" s="69" t="str">
        <f>IF(algemeen!G66="","",algemeen!G66)</f>
        <v/>
      </c>
      <c r="F12" s="68" t="str">
        <f>IF(algemeen!D73="","",algemeen!D73)</f>
        <v xml:space="preserve">OWTO 15.30u-17.00u </v>
      </c>
      <c r="G12" s="68" t="str">
        <f>IF(algemeen!G73="","",algemeen!G73)</f>
        <v/>
      </c>
      <c r="H12" s="67" t="str">
        <f>IF(algemeen!D80="","",algemeen!D80)</f>
        <v>VVO 15.30u-17.00u</v>
      </c>
      <c r="I12" s="69" t="str">
        <f>IF(algemeen!G80="","",algemeen!G80)</f>
        <v/>
      </c>
      <c r="J12" s="68" t="str">
        <f>IF(algemeen!D87="","",algemeen!D87)</f>
        <v xml:space="preserve">VO 15.30u-17.00u </v>
      </c>
      <c r="K12" s="68" t="str">
        <f>IF(algemeen!G87="","",algemeen!G87)</f>
        <v/>
      </c>
      <c r="L12" s="67" t="str">
        <f>IF(algemeen!D94="","",algemeen!D94)</f>
        <v xml:space="preserve">OWTO 15.30u-17.00u </v>
      </c>
      <c r="M12" s="69" t="str">
        <f>IF(algemeen!G94="","",algemeen!G94)</f>
        <v/>
      </c>
      <c r="N12" s="68" t="str">
        <f>IF(algemeen!D101="","",algemeen!D101)</f>
        <v>09.00u-17.00u MAEK Academy</v>
      </c>
      <c r="O12" s="68" t="str">
        <f>IF(algemeen!G101="","",algemeen!G101)</f>
        <v/>
      </c>
      <c r="P12" s="65" t="str">
        <f>IF(algemeen!D108="","",algemeen!D108)</f>
        <v xml:space="preserve">OWTO 15.30u-17.00u </v>
      </c>
      <c r="Q12" s="69" t="str">
        <f>IF(algemeen!G108="","",algemeen!G108)</f>
        <v/>
      </c>
    </row>
    <row r="13" spans="1:17" s="21" customFormat="1" ht="12">
      <c r="A13" s="5" t="s">
        <v>169</v>
      </c>
      <c r="B13" s="65" t="str">
        <f>IF(algemeen!D60="","",algemeen!D60)</f>
        <v/>
      </c>
      <c r="C13" s="70" t="str">
        <f>IF(algemeen!G60="","",algemeen!G60)</f>
        <v/>
      </c>
      <c r="D13" s="65" t="str">
        <f>IF(algemeen!D67="","",algemeen!D67)</f>
        <v>Herfstvakantie</v>
      </c>
      <c r="E13" s="66" t="str">
        <f>IF(algemeen!G67="","",algemeen!G67)</f>
        <v/>
      </c>
      <c r="F13" s="70" t="str">
        <f>IF(algemeen!D74="","",algemeen!D74)</f>
        <v>09.00-12.00u Studieochtend TVO / 13.00u-17.00u Studiemiddag vmbo-breed (leerlingen vrij)</v>
      </c>
      <c r="G13" s="70" t="str">
        <f>IF(algemeen!G74="","",algemeen!G74)</f>
        <v/>
      </c>
      <c r="H13" s="65" t="str">
        <f>IF(algemeen!D81="","",algemeen!D81)</f>
        <v/>
      </c>
      <c r="I13" s="66" t="str">
        <f>IF(algemeen!G81="","",algemeen!G81)</f>
        <v/>
      </c>
      <c r="J13" s="70" t="str">
        <f>IF(algemeen!D88="","",algemeen!D88)</f>
        <v/>
      </c>
      <c r="K13" s="70" t="str">
        <f>IF(algemeen!G88="","",algemeen!G88)</f>
        <v/>
      </c>
      <c r="L13" s="65" t="str">
        <f>IF(algemeen!D95="","",algemeen!D95)</f>
        <v/>
      </c>
      <c r="M13" s="66" t="str">
        <f>IF(algemeen!G95="","",algemeen!G95)</f>
        <v/>
      </c>
      <c r="N13" s="70" t="str">
        <f>IF(algemeen!D102="","",algemeen!D102)</f>
        <v/>
      </c>
      <c r="O13" s="70" t="str">
        <f>IF(algemeen!G102="","",algemeen!G102)</f>
        <v>16.00u-21.00u Leerlingavond</v>
      </c>
      <c r="P13" s="65" t="str">
        <f>IF(algemeen!D109="","",algemeen!D109)</f>
        <v>18.30u-20.30u KP&amp;B</v>
      </c>
      <c r="Q13" s="66" t="str">
        <f>IF(algemeen!G109="","",algemeen!G109)</f>
        <v/>
      </c>
    </row>
    <row r="14" spans="1:17" s="21" customFormat="1" ht="12">
      <c r="A14" s="33" t="s">
        <v>170</v>
      </c>
      <c r="B14" s="71" t="str">
        <f>IF(algemeen!D61="","",algemeen!D61)</f>
        <v/>
      </c>
      <c r="C14" s="72" t="str">
        <f>IF(algemeen!G61="","",algemeen!G61)</f>
        <v/>
      </c>
      <c r="D14" s="71" t="str">
        <f>IF(algemeen!D68="","",algemeen!D68)</f>
        <v>Herfstvakantie</v>
      </c>
      <c r="E14" s="73" t="str">
        <f>IF(algemeen!G68="","",algemeen!G68)</f>
        <v/>
      </c>
      <c r="F14" s="72" t="str">
        <f>IF(algemeen!D75="","",algemeen!D75)</f>
        <v/>
      </c>
      <c r="G14" s="72" t="str">
        <f>IF(algemeen!G75="","",algemeen!G75)</f>
        <v/>
      </c>
      <c r="H14" s="71" t="str">
        <f>IF(algemeen!D82="","",algemeen!D82)</f>
        <v/>
      </c>
      <c r="I14" s="73" t="str">
        <f>IF(algemeen!G82="","",algemeen!G82)</f>
        <v/>
      </c>
      <c r="J14" s="72" t="str">
        <f>IF(algemeen!D89="","",algemeen!D89)</f>
        <v>18.00u-21.00u Centrale Voorlichting VO Breda</v>
      </c>
      <c r="K14" s="72" t="str">
        <f>IF(algemeen!G89="","",algemeen!G89)</f>
        <v/>
      </c>
      <c r="L14" s="71" t="str">
        <f>IF(algemeen!D96="","",algemeen!D96)</f>
        <v/>
      </c>
      <c r="M14" s="73" t="str">
        <f>IF(algemeen!G96="","",algemeen!G96)</f>
        <v/>
      </c>
      <c r="N14" s="72" t="str">
        <f>IF(algemeen!D103="","",algemeen!D103)</f>
        <v/>
      </c>
      <c r="O14" s="72" t="str">
        <f>IF(algemeen!G103="","",algemeen!G103)</f>
        <v>16.00u-21.00u Leerlingavond</v>
      </c>
      <c r="P14" s="71" t="str">
        <f>IF(algemeen!D110="","",algemeen!D110)</f>
        <v/>
      </c>
      <c r="Q14" s="73" t="str">
        <f>IF(algemeen!G110="","",algemeen!G110)</f>
        <v/>
      </c>
    </row>
    <row r="15" spans="1:17" s="21" customFormat="1" ht="12">
      <c r="A15" s="5" t="s">
        <v>171</v>
      </c>
      <c r="B15" s="65" t="str">
        <f>IF(algemeen!D62="","",algemeen!D62)</f>
        <v/>
      </c>
      <c r="C15" s="70" t="str">
        <f>IF(algemeen!G62="","",algemeen!G62)</f>
        <v/>
      </c>
      <c r="D15" s="65" t="str">
        <f>IF(algemeen!D69="","",algemeen!D69)</f>
        <v>Herfstvakantie</v>
      </c>
      <c r="E15" s="66" t="str">
        <f>IF(algemeen!G69="","",algemeen!G69)</f>
        <v/>
      </c>
      <c r="F15" s="70" t="str">
        <f>IF(algemeen!D76="","",algemeen!D76)</f>
        <v>Rapport mee</v>
      </c>
      <c r="G15" s="70" t="str">
        <f>IF(algemeen!G76="","",algemeen!G76)</f>
        <v/>
      </c>
      <c r="H15" s="65" t="str">
        <f>IF(algemeen!D83="","",algemeen!D83)</f>
        <v>16.15u-19.00u Quayn Cursus 1/1</v>
      </c>
      <c r="I15" s="66" t="str">
        <f>IF(algemeen!G83="","",algemeen!G83)</f>
        <v/>
      </c>
      <c r="J15" s="70" t="str">
        <f>IF(algemeen!D90="","",algemeen!D90)</f>
        <v/>
      </c>
      <c r="K15" s="70" t="str">
        <f>IF(algemeen!G90="","",algemeen!G90)</f>
        <v/>
      </c>
      <c r="L15" s="65" t="str">
        <f>IF(algemeen!D97="","",algemeen!D97)</f>
        <v>18.30u-20.30u KP&amp;B</v>
      </c>
      <c r="M15" s="66" t="str">
        <f>IF(algemeen!G97="","",algemeen!G97)</f>
        <v/>
      </c>
      <c r="N15" s="70" t="str">
        <f>IF(algemeen!D104="","",algemeen!D104)</f>
        <v/>
      </c>
      <c r="O15" s="70" t="str">
        <f>IF(algemeen!G104="","",algemeen!G104)</f>
        <v/>
      </c>
      <c r="P15" s="65" t="str">
        <f>IF(algemeen!D111="","",algemeen!D111)</f>
        <v/>
      </c>
      <c r="Q15" s="66" t="str">
        <f>IF(algemeen!G111="","",algemeen!G111)</f>
        <v/>
      </c>
    </row>
    <row r="16" spans="1:17" s="21" customFormat="1" ht="12">
      <c r="A16" s="5" t="s">
        <v>172</v>
      </c>
      <c r="B16" s="74" t="str">
        <f>IF(algemeen!D63="","",algemeen!D63)</f>
        <v>Cijfers invoeren</v>
      </c>
      <c r="C16" s="75" t="str">
        <f>IF(algemeen!G63="","",algemeen!G63)</f>
        <v/>
      </c>
      <c r="D16" s="74" t="str">
        <f>IF(algemeen!D70="","",algemeen!D70)</f>
        <v>Herfstvakantie</v>
      </c>
      <c r="E16" s="76" t="str">
        <f>IF(algemeen!G70="","",algemeen!G70)</f>
        <v/>
      </c>
      <c r="F16" s="75" t="str">
        <f>IF(algemeen!D77="","",algemeen!D77)</f>
        <v/>
      </c>
      <c r="G16" s="75" t="str">
        <f>IF(algemeen!G77="","",algemeen!G77)</f>
        <v/>
      </c>
      <c r="H16" s="74" t="str">
        <f>IF(algemeen!D84="","",algemeen!D84)</f>
        <v/>
      </c>
      <c r="I16" s="76" t="str">
        <f>IF(algemeen!G84="","",algemeen!G84)</f>
        <v/>
      </c>
      <c r="J16" s="75" t="str">
        <f>IF(algemeen!D91="","",algemeen!D91)</f>
        <v/>
      </c>
      <c r="K16" s="75" t="str">
        <f>IF(algemeen!G91="","",algemeen!G91)</f>
        <v/>
      </c>
      <c r="L16" s="74" t="str">
        <f>IF(algemeen!D98="","",algemeen!D98)</f>
        <v/>
      </c>
      <c r="M16" s="76" t="str">
        <f>IF(algemeen!G98="","",algemeen!G98)</f>
        <v/>
      </c>
      <c r="N16" s="75" t="str">
        <f>IF(algemeen!D105="","",algemeen!D105)</f>
        <v/>
      </c>
      <c r="O16" s="75" t="str">
        <f>IF(algemeen!G105="","",algemeen!G105)</f>
        <v/>
      </c>
      <c r="P16" s="74" t="str">
        <f>IF(algemeen!D112="","",algemeen!D112)</f>
        <v/>
      </c>
      <c r="Q16" s="76" t="str">
        <f>IF(algemeen!G112="","",algemeen!G112)</f>
        <v/>
      </c>
    </row>
    <row r="17" spans="1:17" s="21" customFormat="1" ht="12">
      <c r="A17" s="13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</row>
    <row r="18" spans="1:17" ht="11.45">
      <c r="A18" s="12"/>
      <c r="B18" s="5">
        <f>algemeen!A115</f>
        <v>50</v>
      </c>
      <c r="C18" s="6" t="str">
        <f>algemeen!B115</f>
        <v>P2-W6</v>
      </c>
      <c r="D18" s="5">
        <f>algemeen!A122</f>
        <v>51</v>
      </c>
      <c r="E18" s="6">
        <f>algemeen!B122</f>
        <v>0</v>
      </c>
      <c r="F18" s="5">
        <f>algemeen!A129</f>
        <v>52</v>
      </c>
      <c r="G18" s="6">
        <f>algemeen!B129</f>
        <v>0</v>
      </c>
      <c r="H18" s="5">
        <f>algemeen!A136</f>
        <v>1</v>
      </c>
      <c r="I18" s="6" t="str">
        <f>algemeen!B136</f>
        <v>P2-W7</v>
      </c>
      <c r="J18" s="5">
        <f>algemeen!A143</f>
        <v>2</v>
      </c>
      <c r="K18" s="6" t="str">
        <f>algemeen!B143</f>
        <v>P2-W8</v>
      </c>
      <c r="L18" s="5">
        <f>algemeen!A150</f>
        <v>3</v>
      </c>
      <c r="M18" s="6" t="str">
        <f>algemeen!B150</f>
        <v>P2-W9</v>
      </c>
      <c r="N18" s="5">
        <f>algemeen!A157</f>
        <v>4</v>
      </c>
      <c r="O18" s="6" t="str">
        <f>algemeen!B157</f>
        <v>P2-W10</v>
      </c>
      <c r="P18" s="5">
        <f>algemeen!A164</f>
        <v>5</v>
      </c>
      <c r="Q18" s="6" t="str">
        <f>algemeen!B164</f>
        <v>P3-W1</v>
      </c>
    </row>
    <row r="19" spans="1:17" ht="11.45">
      <c r="A19" s="12"/>
      <c r="B19" s="8">
        <f>algemeen!C115</f>
        <v>45635</v>
      </c>
      <c r="C19" s="9">
        <f>algemeen!C119</f>
        <v>45639</v>
      </c>
      <c r="D19" s="8">
        <f>algemeen!C122</f>
        <v>45642</v>
      </c>
      <c r="E19" s="9">
        <f>algemeen!C126</f>
        <v>45646</v>
      </c>
      <c r="F19" s="8">
        <f>algemeen!C129</f>
        <v>45649</v>
      </c>
      <c r="G19" s="9">
        <f>algemeen!C133</f>
        <v>45653</v>
      </c>
      <c r="H19" s="8">
        <f>algemeen!C136</f>
        <v>45656</v>
      </c>
      <c r="I19" s="9">
        <f>algemeen!C140</f>
        <v>45660</v>
      </c>
      <c r="J19" s="8">
        <f>algemeen!C143</f>
        <v>45663</v>
      </c>
      <c r="K19" s="9">
        <f>algemeen!C147</f>
        <v>45667</v>
      </c>
      <c r="L19" s="8">
        <f>algemeen!C150</f>
        <v>45670</v>
      </c>
      <c r="M19" s="9">
        <f>algemeen!C154</f>
        <v>45674</v>
      </c>
      <c r="N19" s="8">
        <f>algemeen!C157</f>
        <v>45677</v>
      </c>
      <c r="O19" s="9">
        <f>algemeen!C161</f>
        <v>45681</v>
      </c>
      <c r="P19" s="8">
        <f>algemeen!C164</f>
        <v>45684</v>
      </c>
      <c r="Q19" s="9">
        <f>algemeen!C168</f>
        <v>45688</v>
      </c>
    </row>
    <row r="20" spans="1:17" s="21" customFormat="1" ht="12">
      <c r="A20" s="5" t="s">
        <v>168</v>
      </c>
      <c r="B20" s="65" t="str">
        <f>IF(algemeen!D115="","",algemeen!D115)</f>
        <v xml:space="preserve">OWTO 15.30u-17.00u </v>
      </c>
      <c r="C20" s="66" t="str">
        <f>IF(algemeen!G115="","",algemeen!G115)</f>
        <v/>
      </c>
      <c r="D20" s="65" t="str">
        <f>IF(algemeen!D122="","",algemeen!D122)</f>
        <v/>
      </c>
      <c r="E20" s="66" t="str">
        <f>IF(algemeen!G122="","",algemeen!G122)</f>
        <v/>
      </c>
      <c r="F20" s="65" t="str">
        <f>IF(algemeen!D129="","",algemeen!D129)</f>
        <v>Kerstvakantie</v>
      </c>
      <c r="G20" s="66" t="str">
        <f>IF(algemeen!G129="","",algemeen!G129)</f>
        <v/>
      </c>
      <c r="H20" s="65" t="str">
        <f>IF(algemeen!D136="","",algemeen!D136)</f>
        <v>Kerstvakantie</v>
      </c>
      <c r="I20" s="66" t="str">
        <f>IF(algemeen!G136="","",algemeen!G136)</f>
        <v/>
      </c>
      <c r="J20" s="65" t="str">
        <f>IF(algemeen!D143="","",algemeen!D143)</f>
        <v xml:space="preserve">OWTO 15.30u-17.00u </v>
      </c>
      <c r="K20" s="66" t="str">
        <f>IF(algemeen!G143="","",algemeen!G143)</f>
        <v/>
      </c>
      <c r="L20" s="65" t="str">
        <f>IF(algemeen!D150="","",algemeen!D150)</f>
        <v>VVO 15.30u-17.00u</v>
      </c>
      <c r="M20" s="66" t="str">
        <f>IF(algemeen!G150="","",algemeen!G150)</f>
        <v/>
      </c>
      <c r="N20" s="65" t="str">
        <f>IF(algemeen!D157="","",algemeen!D157)</f>
        <v xml:space="preserve">VO 15.30u-17.00u </v>
      </c>
      <c r="O20" s="66" t="str">
        <f>IF(algemeen!G157="","",algemeen!G157)</f>
        <v/>
      </c>
      <c r="P20" s="65" t="str">
        <f>IF(algemeen!D164="","",algemeen!D164)</f>
        <v>OWTO 15.30u-17.00u</v>
      </c>
      <c r="Q20" s="66" t="str">
        <f>IF(algemeen!G164="","",algemeen!G164)</f>
        <v/>
      </c>
    </row>
    <row r="21" spans="1:17" s="21" customFormat="1" ht="12">
      <c r="A21" s="5" t="s">
        <v>169</v>
      </c>
      <c r="B21" s="65" t="str">
        <f>IF(algemeen!D116="","",algemeen!D116)</f>
        <v>19.00u-21.00u Info-avond mbo regio Breda</v>
      </c>
      <c r="C21" s="66" t="str">
        <f>IF(algemeen!G116="","",algemeen!G116)</f>
        <v/>
      </c>
      <c r="D21" s="65" t="str">
        <f>IF(algemeen!D123="","",algemeen!D123)</f>
        <v/>
      </c>
      <c r="E21" s="66" t="str">
        <f>IF(algemeen!G123="","",algemeen!G123)</f>
        <v/>
      </c>
      <c r="F21" s="65" t="str">
        <f>IF(algemeen!D130="","",algemeen!D130)</f>
        <v>Kerstvakantie</v>
      </c>
      <c r="G21" s="66" t="str">
        <f>IF(algemeen!G130="","",algemeen!G130)</f>
        <v/>
      </c>
      <c r="H21" s="65" t="str">
        <f>IF(algemeen!D137="","",algemeen!D137)</f>
        <v>Kerstvakantie</v>
      </c>
      <c r="I21" s="66" t="str">
        <f>IF(algemeen!G137="","",algemeen!G137)</f>
        <v/>
      </c>
      <c r="J21" s="65" t="str">
        <f>IF(algemeen!D144="","",algemeen!D144)</f>
        <v/>
      </c>
      <c r="K21" s="66" t="str">
        <f>IF(algemeen!G144="","",algemeen!G144)</f>
        <v/>
      </c>
      <c r="L21" s="65" t="str">
        <f>IF(algemeen!D151="","",algemeen!D151)</f>
        <v>08.30u-12.00u Studieochtend PvC / 13.00u-17.00u Studiemiddag vmbo</v>
      </c>
      <c r="M21" s="66" t="str">
        <f>IF(algemeen!G151="","",algemeen!G151)</f>
        <v/>
      </c>
      <c r="N21" s="65" t="str">
        <f>IF(algemeen!D158="","",algemeen!D158)</f>
        <v/>
      </c>
      <c r="O21" s="66" t="str">
        <f>IF(algemeen!G158="","",algemeen!G158)</f>
        <v/>
      </c>
      <c r="P21" s="65" t="str">
        <f>IF(algemeen!D165="","",algemeen!D165)</f>
        <v>BHV basis 08.30 - 16.30</v>
      </c>
      <c r="Q21" s="66" t="str">
        <f>IF(algemeen!G165="","",algemeen!G165)</f>
        <v/>
      </c>
    </row>
    <row r="22" spans="1:17" s="21" customFormat="1" ht="12">
      <c r="A22" s="5" t="s">
        <v>170</v>
      </c>
      <c r="B22" s="65" t="str">
        <f>IF(algemeen!D117="","",algemeen!D117)</f>
        <v/>
      </c>
      <c r="C22" s="66" t="str">
        <f>IF(algemeen!G117="","",algemeen!G117)</f>
        <v/>
      </c>
      <c r="D22" s="65" t="str">
        <f>IF(algemeen!D124="","",algemeen!D124)</f>
        <v/>
      </c>
      <c r="E22" s="66" t="str">
        <f>IF(algemeen!G124="","",algemeen!G124)</f>
        <v/>
      </c>
      <c r="F22" s="65" t="str">
        <f>IF(algemeen!D131="","",algemeen!D131)</f>
        <v>Kerstvakantie</v>
      </c>
      <c r="G22" s="66" t="str">
        <f>IF(algemeen!G131="","",algemeen!G131)</f>
        <v/>
      </c>
      <c r="H22" s="65" t="str">
        <f>IF(algemeen!D138="","",algemeen!D138)</f>
        <v>Kerstvakantie</v>
      </c>
      <c r="I22" s="66" t="str">
        <f>IF(algemeen!G138="","",algemeen!G138)</f>
        <v/>
      </c>
      <c r="J22" s="65" t="str">
        <f>IF(algemeen!D145="","",algemeen!D145)</f>
        <v/>
      </c>
      <c r="K22" s="66" t="str">
        <f>IF(algemeen!G145="","",algemeen!G145)</f>
        <v/>
      </c>
      <c r="L22" s="65" t="str">
        <f>IF(algemeen!D152="","",algemeen!D152)</f>
        <v/>
      </c>
      <c r="M22" s="66" t="str">
        <f>IF(algemeen!G152="","",algemeen!G152)</f>
        <v/>
      </c>
      <c r="N22" s="65" t="str">
        <f>IF(algemeen!D159="","",algemeen!D159)</f>
        <v/>
      </c>
      <c r="O22" s="66" t="str">
        <f>IF(algemeen!G159="","",algemeen!G159)</f>
        <v/>
      </c>
      <c r="P22" s="65" t="str">
        <f>IF(algemeen!D166="","",algemeen!D166)</f>
        <v/>
      </c>
      <c r="Q22" s="66" t="str">
        <f>IF(algemeen!G166="","",algemeen!G166)</f>
        <v/>
      </c>
    </row>
    <row r="23" spans="1:17" s="21" customFormat="1" ht="12">
      <c r="A23" s="5" t="s">
        <v>171</v>
      </c>
      <c r="B23" s="65" t="str">
        <f>IF(algemeen!D118="","",algemeen!D118)</f>
        <v/>
      </c>
      <c r="C23" s="66" t="str">
        <f>IF(algemeen!G118="","",algemeen!G118)</f>
        <v/>
      </c>
      <c r="D23" s="65" t="str">
        <f>IF(algemeen!D125="","",algemeen!D125)</f>
        <v>Winteractiviteit lj 1 t/m 4</v>
      </c>
      <c r="E23" s="66" t="str">
        <f>IF(algemeen!G125="","",algemeen!G125)</f>
        <v/>
      </c>
      <c r="F23" s="65" t="str">
        <f>IF(algemeen!D132="","",algemeen!D132)</f>
        <v>Kerstvakantie</v>
      </c>
      <c r="G23" s="66" t="str">
        <f>IF(algemeen!G132="","",algemeen!G132)</f>
        <v/>
      </c>
      <c r="H23" s="65" t="str">
        <f>IF(algemeen!D139="","",algemeen!D139)</f>
        <v>Kerstvakantie</v>
      </c>
      <c r="I23" s="66" t="str">
        <f>IF(algemeen!G139="","",algemeen!G139)</f>
        <v/>
      </c>
      <c r="J23" s="65" t="str">
        <f>IF(algemeen!D146="","",algemeen!D146)</f>
        <v/>
      </c>
      <c r="K23" s="66" t="str">
        <f>IF(algemeen!G146="","",algemeen!G146)</f>
        <v>19.00u-21.00u vmbo-infomarkt</v>
      </c>
      <c r="L23" s="65" t="str">
        <f>IF(algemeen!D153="","",algemeen!D153)</f>
        <v>16.45u-19.00u Quayn cursus 2/1</v>
      </c>
      <c r="M23" s="66" t="str">
        <f>IF(algemeen!G153="","",algemeen!G153)</f>
        <v/>
      </c>
      <c r="N23" s="65" t="str">
        <f>IF(algemeen!D160="","",algemeen!D160)</f>
        <v/>
      </c>
      <c r="O23" s="66" t="str">
        <f>IF(algemeen!G160="","",algemeen!G160)</f>
        <v/>
      </c>
      <c r="P23" s="65" t="str">
        <f>IF(algemeen!D167="","",algemeen!D167)</f>
        <v>Rapport mee</v>
      </c>
      <c r="Q23" s="66" t="str">
        <f>IF(algemeen!G167="","",algemeen!G167)</f>
        <v/>
      </c>
    </row>
    <row r="24" spans="1:17" s="21" customFormat="1" ht="12">
      <c r="A24" s="5" t="s">
        <v>172</v>
      </c>
      <c r="B24" s="65" t="str">
        <f>IF(algemeen!D119="","",algemeen!D119)</f>
        <v/>
      </c>
      <c r="C24" s="66" t="str">
        <f>IF(algemeen!G119="","",algemeen!G119)</f>
        <v/>
      </c>
      <c r="D24" s="65" t="str">
        <f>IF(algemeen!D126="","",algemeen!D126)</f>
        <v xml:space="preserve">08.30-11.30u Kerstontbijt lj 1 t/m 4 / 12.30-17.00u Teamactiviteit </v>
      </c>
      <c r="E24" s="66" t="str">
        <f>IF(algemeen!G126="","",algemeen!G126)</f>
        <v/>
      </c>
      <c r="F24" s="65" t="str">
        <f>IF(algemeen!D133="","",algemeen!D133)</f>
        <v>Kerstvakantie</v>
      </c>
      <c r="G24" s="66" t="str">
        <f>IF(algemeen!G133="","",algemeen!G133)</f>
        <v/>
      </c>
      <c r="H24" s="65" t="str">
        <f>IF(algemeen!D140="","",algemeen!D140)</f>
        <v>Kerstvakantie</v>
      </c>
      <c r="I24" s="66" t="str">
        <f>IF(algemeen!G140="","",algemeen!G140)</f>
        <v/>
      </c>
      <c r="J24" s="65" t="str">
        <f>IF(algemeen!D147="","",algemeen!D147)</f>
        <v/>
      </c>
      <c r="K24" s="66" t="str">
        <f>IF(algemeen!G147="","",algemeen!G147)</f>
        <v/>
      </c>
      <c r="L24" s="65" t="str">
        <f>IF(algemeen!D154="","",algemeen!D154)</f>
        <v/>
      </c>
      <c r="M24" s="66" t="str">
        <f>IF(algemeen!G154="","",algemeen!G154)</f>
        <v/>
      </c>
      <c r="N24" s="65" t="str">
        <f>IF(algemeen!D161="","",algemeen!D161)</f>
        <v/>
      </c>
      <c r="O24" s="66" t="str">
        <f>IF(algemeen!G161="","",algemeen!G161)</f>
        <v/>
      </c>
      <c r="P24" s="65" t="str">
        <f>IF(algemeen!D168="","",algemeen!D168)</f>
        <v/>
      </c>
      <c r="Q24" s="66" t="str">
        <f>IF(algemeen!G168="","",algemeen!G168)</f>
        <v/>
      </c>
    </row>
    <row r="25" spans="1:17" s="21" customFormat="1" ht="12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</row>
    <row r="26" spans="1:17" ht="11.45">
      <c r="A26" s="12"/>
      <c r="B26" s="5">
        <f>algemeen!A171</f>
        <v>6</v>
      </c>
      <c r="C26" s="6">
        <f>algemeen!B171</f>
        <v>0</v>
      </c>
      <c r="D26" s="5">
        <f>algemeen!A178</f>
        <v>7</v>
      </c>
      <c r="E26" s="6" t="str">
        <f>algemeen!B178</f>
        <v>P3-W2</v>
      </c>
      <c r="F26" s="5">
        <f>algemeen!A185</f>
        <v>8</v>
      </c>
      <c r="G26" s="6" t="str">
        <f>algemeen!B185</f>
        <v>P3-W3</v>
      </c>
      <c r="H26" s="5">
        <f>algemeen!A192</f>
        <v>9</v>
      </c>
      <c r="I26" s="6" t="str">
        <f>algemeen!B192</f>
        <v>P3-W4</v>
      </c>
      <c r="J26" s="5">
        <f>algemeen!A199</f>
        <v>10</v>
      </c>
      <c r="K26" s="6" t="str">
        <f>algemeen!B199</f>
        <v>P3-W5</v>
      </c>
      <c r="L26" s="5">
        <f>algemeen!A206</f>
        <v>11</v>
      </c>
      <c r="M26" s="6" t="str">
        <f>algemeen!B206</f>
        <v>P3-W6</v>
      </c>
      <c r="N26" s="5">
        <f>algemeen!A213</f>
        <v>12</v>
      </c>
      <c r="O26" s="6" t="str">
        <f>algemeen!B213</f>
        <v>P3-W7</v>
      </c>
      <c r="P26" s="5">
        <f>algemeen!A220</f>
        <v>13</v>
      </c>
      <c r="Q26" s="6" t="str">
        <f>algemeen!B220</f>
        <v>P3-W8</v>
      </c>
    </row>
    <row r="27" spans="1:17" ht="11.45">
      <c r="A27" s="12"/>
      <c r="B27" s="8">
        <f>algemeen!C171</f>
        <v>45691</v>
      </c>
      <c r="C27" s="9">
        <f>algemeen!C175</f>
        <v>45695</v>
      </c>
      <c r="D27" s="8">
        <f>algemeen!C178</f>
        <v>45698</v>
      </c>
      <c r="E27" s="9">
        <f>algemeen!C182</f>
        <v>45702</v>
      </c>
      <c r="F27" s="8">
        <f>algemeen!C185</f>
        <v>45705</v>
      </c>
      <c r="G27" s="9">
        <f>algemeen!C189</f>
        <v>45709</v>
      </c>
      <c r="H27" s="8">
        <f>algemeen!C192</f>
        <v>45712</v>
      </c>
      <c r="I27" s="9">
        <f>algemeen!C196</f>
        <v>45716</v>
      </c>
      <c r="J27" s="8">
        <f>algemeen!C199</f>
        <v>45719</v>
      </c>
      <c r="K27" s="9">
        <f>algemeen!C203</f>
        <v>45723</v>
      </c>
      <c r="L27" s="8">
        <f>algemeen!C206</f>
        <v>45726</v>
      </c>
      <c r="M27" s="9">
        <f>algemeen!C210</f>
        <v>45730</v>
      </c>
      <c r="N27" s="8">
        <f>algemeen!C213</f>
        <v>45733</v>
      </c>
      <c r="O27" s="9">
        <f>algemeen!C217</f>
        <v>45737</v>
      </c>
      <c r="P27" s="8">
        <f>algemeen!C220</f>
        <v>45740</v>
      </c>
      <c r="Q27" s="9">
        <f>algemeen!C224</f>
        <v>45744</v>
      </c>
    </row>
    <row r="28" spans="1:17" s="21" customFormat="1" ht="12">
      <c r="A28" s="12" t="s">
        <v>168</v>
      </c>
      <c r="B28" s="65" t="str">
        <f>IF(algemeen!D171="","",algemeen!D171)</f>
        <v/>
      </c>
      <c r="C28" s="66" t="str">
        <f>IF(algemeen!G171="","",algemeen!G171)</f>
        <v>CKV week</v>
      </c>
      <c r="D28" s="65" t="str">
        <f>IF(algemeen!D178="","",algemeen!D178)</f>
        <v>GGD Screening</v>
      </c>
      <c r="E28" s="66" t="str">
        <f>IF(algemeen!G178="","",algemeen!G178)</f>
        <v/>
      </c>
      <c r="F28" s="65" t="str">
        <f>IF(algemeen!D185="","",algemeen!D185)</f>
        <v/>
      </c>
      <c r="G28" s="66" t="str">
        <f>IF(algemeen!G185="","",algemeen!G185)</f>
        <v>16.00u-21.00u Leerlingavond</v>
      </c>
      <c r="H28" s="65" t="str">
        <f>IF(algemeen!D192="","",algemeen!D192)</f>
        <v>OWTO 15.30u-17.00u</v>
      </c>
      <c r="I28" s="66" t="str">
        <f>IF(algemeen!G192="","",algemeen!G192)</f>
        <v/>
      </c>
      <c r="J28" s="65" t="str">
        <f>IF(algemeen!D199="","",algemeen!D199)</f>
        <v>Carnavalsvakantie</v>
      </c>
      <c r="K28" s="66" t="str">
        <f>IF(algemeen!G199="","",algemeen!G199)</f>
        <v/>
      </c>
      <c r="L28" s="65" t="str">
        <f>IF(algemeen!D206="","",algemeen!D206)</f>
        <v>VVO 15.30u-17.00u</v>
      </c>
      <c r="M28" s="66" t="str">
        <f>IF(algemeen!G206="","",algemeen!G206)</f>
        <v/>
      </c>
      <c r="N28" s="65" t="str">
        <f>IF(algemeen!D213="","",algemeen!D213)</f>
        <v xml:space="preserve">VO 15.30u-17.00u </v>
      </c>
      <c r="O28" s="66" t="str">
        <f>IF(algemeen!G213="","",algemeen!G213)</f>
        <v/>
      </c>
      <c r="P28" s="65" t="str">
        <f>IF(algemeen!D220="","",algemeen!D220)</f>
        <v>OWTO 15.30u-17.00u / EHBO basis lesdag 2 (08.30 - 16.30)</v>
      </c>
      <c r="Q28" s="66" t="str">
        <f>IF(algemeen!G220="","",algemeen!G220)</f>
        <v/>
      </c>
    </row>
    <row r="29" spans="1:17" s="21" customFormat="1" ht="12">
      <c r="A29" s="12" t="s">
        <v>169</v>
      </c>
      <c r="B29" s="65" t="str">
        <f>IF(algemeen!D172="","",algemeen!D172)</f>
        <v/>
      </c>
      <c r="C29" s="66" t="str">
        <f>IF(algemeen!G172="","",algemeen!G172)</f>
        <v>CKV week</v>
      </c>
      <c r="D29" s="65" t="str">
        <f>IF(algemeen!D179="","",algemeen!D179)</f>
        <v>GGD Screening</v>
      </c>
      <c r="E29" s="66" t="str">
        <f>IF(algemeen!G179="","",algemeen!G179)</f>
        <v/>
      </c>
      <c r="F29" s="65" t="str">
        <f>IF(algemeen!D186="","",algemeen!D186)</f>
        <v/>
      </c>
      <c r="G29" s="66" t="str">
        <f>IF(algemeen!G186="","",algemeen!G186)</f>
        <v>16.00u-21.00u Leerlingavond</v>
      </c>
      <c r="H29" s="65" t="str">
        <f>IF(algemeen!D193="","",algemeen!D193)</f>
        <v/>
      </c>
      <c r="I29" s="66" t="str">
        <f>IF(algemeen!G193="","",algemeen!G193)</f>
        <v/>
      </c>
      <c r="J29" s="65" t="str">
        <f>IF(algemeen!D200="","",algemeen!D200)</f>
        <v>Carnavalsvakantie</v>
      </c>
      <c r="K29" s="66" t="str">
        <f>IF(algemeen!G200="","",algemeen!G200)</f>
        <v/>
      </c>
      <c r="L29" s="65" t="str">
        <f>IF(algemeen!D207="","",algemeen!D207)</f>
        <v/>
      </c>
      <c r="M29" s="66" t="str">
        <f>IF(algemeen!G207="","",algemeen!G207)</f>
        <v/>
      </c>
      <c r="N29" s="65" t="str">
        <f>IF(algemeen!D214="","",algemeen!D214)</f>
        <v/>
      </c>
      <c r="O29" s="66" t="str">
        <f>IF(algemeen!G214="","",algemeen!G214)</f>
        <v/>
      </c>
      <c r="P29" s="65" t="str">
        <f>IF(algemeen!D221="","",algemeen!D221)</f>
        <v>09.00u-12.30u MAEK Academie / 13.00u-17.00u Studiemiddag vmbo / Centrale Aanmeldavond</v>
      </c>
      <c r="Q29" s="66" t="str">
        <f>IF(algemeen!G221="","",algemeen!G221)</f>
        <v/>
      </c>
    </row>
    <row r="30" spans="1:17" s="21" customFormat="1" ht="12">
      <c r="A30" s="12" t="s">
        <v>170</v>
      </c>
      <c r="B30" s="65" t="str">
        <f>IF(algemeen!D173="","",algemeen!D173)</f>
        <v/>
      </c>
      <c r="C30" s="66" t="str">
        <f>IF(algemeen!G173="","",algemeen!G173)</f>
        <v>CKV week</v>
      </c>
      <c r="D30" s="65" t="str">
        <f>IF(algemeen!D180="","",algemeen!D180)</f>
        <v>GGD Screening</v>
      </c>
      <c r="E30" s="66" t="str">
        <f>IF(algemeen!G180="","",algemeen!G180)</f>
        <v/>
      </c>
      <c r="F30" s="65" t="str">
        <f>IF(algemeen!D187="","",algemeen!D187)</f>
        <v/>
      </c>
      <c r="G30" s="66" t="str">
        <f>IF(algemeen!G187="","",algemeen!G187)</f>
        <v/>
      </c>
      <c r="H30" s="65" t="str">
        <f>IF(algemeen!D194="","",algemeen!D194)</f>
        <v/>
      </c>
      <c r="I30" s="66" t="str">
        <f>IF(algemeen!G194="","",algemeen!G194)</f>
        <v/>
      </c>
      <c r="J30" s="65" t="str">
        <f>IF(algemeen!D201="","",algemeen!D201)</f>
        <v>Carnavalsvakantie</v>
      </c>
      <c r="K30" s="66" t="str">
        <f>IF(algemeen!G201="","",algemeen!G201)</f>
        <v/>
      </c>
      <c r="L30" s="65" t="str">
        <f>IF(algemeen!D208="","",algemeen!D208)</f>
        <v/>
      </c>
      <c r="M30" s="66" t="str">
        <f>IF(algemeen!G208="","",algemeen!G208)</f>
        <v/>
      </c>
      <c r="N30" s="65" t="str">
        <f>IF(algemeen!D215="","",algemeen!D215)</f>
        <v/>
      </c>
      <c r="O30" s="66" t="str">
        <f>IF(algemeen!G215="","",algemeen!G215)</f>
        <v/>
      </c>
      <c r="P30" s="65" t="str">
        <f>IF(algemeen!D222="","",algemeen!D222)</f>
        <v>Centrale aanmeldavond</v>
      </c>
      <c r="Q30" s="66" t="str">
        <f>IF(algemeen!G222="","",algemeen!G222)</f>
        <v/>
      </c>
    </row>
    <row r="31" spans="1:17" s="21" customFormat="1" ht="12">
      <c r="A31" s="12" t="s">
        <v>171</v>
      </c>
      <c r="B31" s="65" t="str">
        <f>IF(algemeen!D174="","",algemeen!D174)</f>
        <v/>
      </c>
      <c r="C31" s="66" t="str">
        <f>IF(algemeen!G174="","",algemeen!G174)</f>
        <v>CKV week</v>
      </c>
      <c r="D31" s="65" t="str">
        <f>IF(algemeen!D181="","",algemeen!D181)</f>
        <v>GGD Screening</v>
      </c>
      <c r="E31" s="66" t="str">
        <f>IF(algemeen!G181="","",algemeen!G181)</f>
        <v/>
      </c>
      <c r="F31" s="65" t="str">
        <f>IF(algemeen!D188="","",algemeen!D188)</f>
        <v/>
      </c>
      <c r="G31" s="66" t="str">
        <f>IF(algemeen!G188="","",algemeen!G188)</f>
        <v/>
      </c>
      <c r="H31" s="65" t="str">
        <f>IF(algemeen!D195="","",algemeen!D195)</f>
        <v/>
      </c>
      <c r="I31" s="66" t="str">
        <f>IF(algemeen!G195="","",algemeen!G195)</f>
        <v/>
      </c>
      <c r="J31" s="65" t="str">
        <f>IF(algemeen!D202="","",algemeen!D202)</f>
        <v>Carnavalsvakantie</v>
      </c>
      <c r="K31" s="66" t="str">
        <f>IF(algemeen!G202="","",algemeen!G202)</f>
        <v/>
      </c>
      <c r="L31" s="65" t="str">
        <f>IF(algemeen!D209="","",algemeen!D209)</f>
        <v/>
      </c>
      <c r="M31" s="66" t="str">
        <f>IF(algemeen!G209="","",algemeen!G209)</f>
        <v/>
      </c>
      <c r="N31" s="65" t="str">
        <f>IF(algemeen!D216="","",algemeen!D216)</f>
        <v>EHBO basis (lesdag 1) 08.30 -16.30</v>
      </c>
      <c r="O31" s="66" t="str">
        <f>IF(algemeen!G216="","",algemeen!G216)</f>
        <v/>
      </c>
      <c r="P31" s="65" t="str">
        <f>IF(algemeen!D223="","",algemeen!D223)</f>
        <v>EHBO examendag 08.30 - 16.30</v>
      </c>
      <c r="Q31" s="66" t="str">
        <f>IF(algemeen!G223="","",algemeen!G223)</f>
        <v/>
      </c>
    </row>
    <row r="32" spans="1:17" s="21" customFormat="1" ht="12">
      <c r="A32" s="12" t="s">
        <v>172</v>
      </c>
      <c r="B32" s="65" t="str">
        <f>IF(algemeen!D175="","",algemeen!D175)</f>
        <v/>
      </c>
      <c r="C32" s="66" t="str">
        <f>IF(algemeen!G175="","",algemeen!G175)</f>
        <v>CKV week</v>
      </c>
      <c r="D32" s="65" t="str">
        <f>IF(algemeen!D182="","",algemeen!D182)</f>
        <v>GGD Screening</v>
      </c>
      <c r="E32" s="66" t="str">
        <f>IF(algemeen!G182="","",algemeen!G182)</f>
        <v/>
      </c>
      <c r="F32" s="65" t="str">
        <f>IF(algemeen!D189="","",algemeen!D189)</f>
        <v/>
      </c>
      <c r="G32" s="66" t="str">
        <f>IF(algemeen!G189="","",algemeen!G189)</f>
        <v/>
      </c>
      <c r="H32" s="65" t="str">
        <f>IF(algemeen!D196="","",algemeen!D196)</f>
        <v/>
      </c>
      <c r="I32" s="66" t="str">
        <f>IF(algemeen!G196="","",algemeen!G196)</f>
        <v/>
      </c>
      <c r="J32" s="65" t="str">
        <f>IF(algemeen!D203="","",algemeen!D203)</f>
        <v>Carnavalsvakantie</v>
      </c>
      <c r="K32" s="66" t="str">
        <f>IF(algemeen!G203="","",algemeen!G203)</f>
        <v/>
      </c>
      <c r="L32" s="65" t="str">
        <f>IF(algemeen!D210="","",algemeen!D210)</f>
        <v/>
      </c>
      <c r="M32" s="66" t="str">
        <f>IF(algemeen!G210="","",algemeen!G210)</f>
        <v/>
      </c>
      <c r="N32" s="65" t="str">
        <f>IF(algemeen!D217="","",algemeen!D217)</f>
        <v/>
      </c>
      <c r="O32" s="66" t="str">
        <f>IF(algemeen!G217="","",algemeen!G217)</f>
        <v/>
      </c>
      <c r="P32" s="65" t="str">
        <f>IF(algemeen!D224="","",algemeen!D224)</f>
        <v/>
      </c>
      <c r="Q32" s="66" t="str">
        <f>IF(algemeen!G224="","",algemeen!G224)</f>
        <v/>
      </c>
    </row>
    <row r="33" spans="1:19" s="21" customFormat="1" ht="12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</row>
    <row r="34" spans="1:19" ht="11.45">
      <c r="A34" s="12"/>
      <c r="B34" s="5">
        <f>algemeen!A227</f>
        <v>14</v>
      </c>
      <c r="C34" s="6" t="str">
        <f>algemeen!B227</f>
        <v>P3-W9</v>
      </c>
      <c r="D34" s="5">
        <f>algemeen!A234</f>
        <v>15</v>
      </c>
      <c r="E34" s="6" t="str">
        <f>algemeen!B234</f>
        <v>P3-W1</v>
      </c>
      <c r="F34" s="5">
        <f>algemeen!A241</f>
        <v>16</v>
      </c>
      <c r="G34" s="27">
        <f>algemeen!B241</f>
        <v>0</v>
      </c>
      <c r="H34" s="5">
        <f>algemeen!A248</f>
        <v>17</v>
      </c>
      <c r="I34" s="6">
        <f>algemeen!B248</f>
        <v>0</v>
      </c>
      <c r="J34" s="5">
        <f>algemeen!A255</f>
        <v>18</v>
      </c>
      <c r="K34" s="6" t="str">
        <f>algemeen!B255</f>
        <v>P4-W1</v>
      </c>
      <c r="L34" s="5">
        <f>algemeen!A262</f>
        <v>19</v>
      </c>
      <c r="M34" s="6" t="str">
        <f>algemeen!B262</f>
        <v>P3-W3</v>
      </c>
      <c r="N34" s="5">
        <f>algemeen!A269</f>
        <v>20</v>
      </c>
      <c r="O34" s="6" t="str">
        <f>algemeen!B269</f>
        <v>P3-W4</v>
      </c>
      <c r="P34" s="5">
        <f>algemeen!A276</f>
        <v>21</v>
      </c>
      <c r="Q34" s="6" t="str">
        <f>algemeen!B276</f>
        <v>P3-W5</v>
      </c>
    </row>
    <row r="35" spans="1:19" ht="11.45">
      <c r="A35" s="12"/>
      <c r="B35" s="25">
        <f>algemeen!C227</f>
        <v>45747</v>
      </c>
      <c r="C35" s="26">
        <f>algemeen!C231</f>
        <v>45751</v>
      </c>
      <c r="D35" s="25">
        <f>algemeen!C234</f>
        <v>45754</v>
      </c>
      <c r="E35" s="26">
        <f>algemeen!C238</f>
        <v>45758</v>
      </c>
      <c r="F35" s="25">
        <f>algemeen!C241</f>
        <v>45761</v>
      </c>
      <c r="G35" s="26">
        <f>algemeen!C245</f>
        <v>45765</v>
      </c>
      <c r="H35" s="25">
        <f>algemeen!C248</f>
        <v>45768</v>
      </c>
      <c r="I35" s="26">
        <f>algemeen!C252</f>
        <v>45772</v>
      </c>
      <c r="J35" s="25">
        <f>algemeen!C255</f>
        <v>45775</v>
      </c>
      <c r="K35" s="26">
        <f>algemeen!C259</f>
        <v>45779</v>
      </c>
      <c r="L35" s="25">
        <f>algemeen!C262</f>
        <v>45782</v>
      </c>
      <c r="M35" s="26">
        <f>algemeen!C266</f>
        <v>45786</v>
      </c>
      <c r="N35" s="25">
        <f>algemeen!C269</f>
        <v>45789</v>
      </c>
      <c r="O35" s="26">
        <f>algemeen!C273</f>
        <v>45793</v>
      </c>
      <c r="P35" s="25">
        <f>algemeen!C276</f>
        <v>45796</v>
      </c>
      <c r="Q35" s="26">
        <f>algemeen!C280</f>
        <v>45800</v>
      </c>
    </row>
    <row r="36" spans="1:19" s="21" customFormat="1" ht="12">
      <c r="A36" s="5" t="s">
        <v>168</v>
      </c>
      <c r="B36" s="67" t="str">
        <f>IF(algemeen!D227="","",algemeen!D227)</f>
        <v/>
      </c>
      <c r="C36" s="68" t="str">
        <f>IF(algemeen!G227="","",algemeen!G227)</f>
        <v/>
      </c>
      <c r="D36" s="67" t="str">
        <f>IF(algemeen!D234="","",algemeen!D234)</f>
        <v xml:space="preserve">Start CSPE </v>
      </c>
      <c r="E36" s="69" t="str">
        <f>IF(algemeen!G234="","",algemeen!G234)</f>
        <v>Stage</v>
      </c>
      <c r="F36" s="68" t="str">
        <f>IF(algemeen!D241="","",algemeen!D241)</f>
        <v>OWTO 15.30u-17.00u</v>
      </c>
      <c r="G36" s="68" t="str">
        <f>IF(algemeen!G241="","",algemeen!G241)</f>
        <v>Stage</v>
      </c>
      <c r="H36" s="67" t="str">
        <f>IF(algemeen!D248="","",algemeen!D248)</f>
        <v>Tweede Paasdag</v>
      </c>
      <c r="I36" s="69" t="str">
        <f>IF(algemeen!G248="","",algemeen!G248)</f>
        <v/>
      </c>
      <c r="J36" s="68" t="str">
        <f>IF(algemeen!D262="","",algemeen!D262)</f>
        <v>Bevrijdingsdag</v>
      </c>
      <c r="K36" s="68" t="str">
        <f>IF(algemeen!G255="","",algemeen!G255)</f>
        <v/>
      </c>
      <c r="L36" s="67" t="str">
        <f>IF(algemeen!D255="","",algemeen!D255)</f>
        <v>Meivakantie</v>
      </c>
      <c r="M36" s="69" t="str">
        <f>IF(algemeen!G262="","",algemeen!G262)</f>
        <v/>
      </c>
      <c r="N36" s="67" t="str">
        <f>IF(algemeen!D269="","",algemeen!D269)</f>
        <v>VVO 15.30u-17.00u</v>
      </c>
      <c r="O36" s="69" t="str">
        <f>IF(algemeen!G269="","",algemeen!G269)</f>
        <v/>
      </c>
      <c r="P36" s="68" t="str">
        <f>IF(algemeen!D276="","",algemeen!D276)</f>
        <v xml:space="preserve">VO 15.30u-17.00u </v>
      </c>
      <c r="Q36" s="69" t="str">
        <f>IF(algemeen!G276="","",algemeen!G276)</f>
        <v/>
      </c>
    </row>
    <row r="37" spans="1:19" s="21" customFormat="1" ht="12">
      <c r="A37" s="5" t="s">
        <v>169</v>
      </c>
      <c r="B37" s="65" t="str">
        <f>IF(algemeen!D228="","",algemeen!D228)</f>
        <v/>
      </c>
      <c r="C37" s="70" t="str">
        <f>IF(algemeen!G228="","",algemeen!G228)</f>
        <v/>
      </c>
      <c r="D37" s="65" t="str">
        <f>IF(algemeen!D235="","",algemeen!D235)</f>
        <v>18.00u-21.00u Infoavond mbo regio Breda</v>
      </c>
      <c r="E37" s="66" t="str">
        <f>IF(algemeen!G235="","",algemeen!G235)</f>
        <v>Stage</v>
      </c>
      <c r="F37" s="70" t="str">
        <f>IF(algemeen!D242="","",algemeen!D242)</f>
        <v/>
      </c>
      <c r="G37" s="70" t="str">
        <f>IF(algemeen!G242="","",algemeen!G242)</f>
        <v>Stage</v>
      </c>
      <c r="H37" s="67" t="str">
        <f>IF(algemeen!D249="","",algemeen!D249)</f>
        <v>Meivakantie</v>
      </c>
      <c r="I37" s="66" t="str">
        <f>IF(algemeen!G249="","",algemeen!G249)</f>
        <v/>
      </c>
      <c r="J37" s="70" t="str">
        <f>IF(algemeen!D256="","",algemeen!D256)</f>
        <v>Meivakantie</v>
      </c>
      <c r="K37" s="70" t="str">
        <f>IF(algemeen!G256="","",algemeen!G256)</f>
        <v/>
      </c>
      <c r="L37" s="65" t="str">
        <f>IF(algemeen!D249="","",algemeen!D249)</f>
        <v>Meivakantie</v>
      </c>
      <c r="M37" s="66" t="str">
        <f>IF(algemeen!G265="","",algemeen!G265)</f>
        <v/>
      </c>
      <c r="N37" s="65" t="str">
        <f>IF(algemeen!D270="","",algemeen!D270)</f>
        <v/>
      </c>
      <c r="O37" s="66" t="str">
        <f>IF(algemeen!G270="","",algemeen!G270)</f>
        <v/>
      </c>
      <c r="P37" s="70" t="str">
        <f>IF(algemeen!D277="","",algemeen!D277)</f>
        <v/>
      </c>
      <c r="Q37" s="66" t="str">
        <f>IF(algemeen!G277="","",algemeen!G277)</f>
        <v/>
      </c>
    </row>
    <row r="38" spans="1:19" s="21" customFormat="1" ht="12">
      <c r="A38" s="5" t="s">
        <v>170</v>
      </c>
      <c r="B38" s="71" t="str">
        <f>IF(algemeen!D229="","",algemeen!D229)</f>
        <v/>
      </c>
      <c r="C38" s="72" t="str">
        <f>IF(algemeen!G229="","",algemeen!G229)</f>
        <v/>
      </c>
      <c r="D38" s="71" t="str">
        <f>IF(algemeen!D236="","",algemeen!D236)</f>
        <v/>
      </c>
      <c r="E38" s="73" t="str">
        <f>IF(algemeen!G236="","",algemeen!G236)</f>
        <v>Stage</v>
      </c>
      <c r="F38" s="72" t="str">
        <f>IF(algemeen!D243="","",algemeen!D243)</f>
        <v/>
      </c>
      <c r="G38" s="72" t="str">
        <f>IF(algemeen!G243="","",algemeen!G243)</f>
        <v>Stage</v>
      </c>
      <c r="H38" s="67" t="str">
        <f>IF(algemeen!D250="","",algemeen!D250)</f>
        <v>Meivakantie</v>
      </c>
      <c r="I38" s="73" t="str">
        <f>IF(algemeen!G250="","",algemeen!G250)</f>
        <v/>
      </c>
      <c r="J38" s="72" t="str">
        <f>IF(algemeen!D257="","",algemeen!D257)</f>
        <v>Meivakantie</v>
      </c>
      <c r="K38" s="72" t="str">
        <f>IF(algemeen!G257="","",algemeen!G257)</f>
        <v/>
      </c>
      <c r="L38" s="65" t="str">
        <f>IF(algemeen!D250="","",algemeen!D250)</f>
        <v>Meivakantie</v>
      </c>
      <c r="M38" s="73" t="str">
        <f>IF(algemeen!G264="","",algemeen!G264)</f>
        <v/>
      </c>
      <c r="N38" s="71" t="str">
        <f>IF(algemeen!D271="","",algemeen!D271)</f>
        <v/>
      </c>
      <c r="O38" s="73" t="str">
        <f>IF(algemeen!G271="","",algemeen!G271)</f>
        <v/>
      </c>
      <c r="P38" s="72" t="str">
        <f>IF(algemeen!D278="","",algemeen!D278)</f>
        <v/>
      </c>
      <c r="Q38" s="73" t="str">
        <f>IF(algemeen!G278="","",algemeen!G278)</f>
        <v/>
      </c>
    </row>
    <row r="39" spans="1:19" s="21" customFormat="1" ht="12">
      <c r="A39" s="5" t="s">
        <v>171</v>
      </c>
      <c r="B39" s="65" t="str">
        <f>IF(algemeen!D230="","",algemeen!D230)</f>
        <v/>
      </c>
      <c r="C39" s="70" t="str">
        <f>IF(algemeen!G230="","",algemeen!G230)</f>
        <v/>
      </c>
      <c r="D39" s="65" t="str">
        <f>IF(algemeen!D237="","",algemeen!D237)</f>
        <v/>
      </c>
      <c r="E39" s="66" t="str">
        <f>IF(algemeen!G237="","",algemeen!G237)</f>
        <v>Stage</v>
      </c>
      <c r="F39" s="70" t="e">
        <f>IF(algemeen!#REF!="","",algemeen!#REF!)</f>
        <v>#REF!</v>
      </c>
      <c r="G39" s="70" t="str">
        <f>IF(algemeen!G244="","",algemeen!G244)</f>
        <v>Stage</v>
      </c>
      <c r="H39" s="67" t="str">
        <f>IF(algemeen!D251="","",algemeen!D251)</f>
        <v>Meivakantie</v>
      </c>
      <c r="I39" s="66" t="str">
        <f>IF(algemeen!G251="","",algemeen!G251)</f>
        <v/>
      </c>
      <c r="J39" s="70" t="str">
        <f>IF(algemeen!D258="","",algemeen!D258)</f>
        <v>Meivakantie</v>
      </c>
      <c r="K39" s="70" t="str">
        <f>IF(algemeen!G258="","",algemeen!G258)</f>
        <v/>
      </c>
      <c r="L39" s="65" t="str">
        <f>IF(algemeen!D251="","",algemeen!D251)</f>
        <v>Meivakantie</v>
      </c>
      <c r="M39" s="73" t="str">
        <f>IF(algemeen!G265="","",algemeen!G265)</f>
        <v/>
      </c>
      <c r="N39" s="65" t="str">
        <f>IF(algemeen!D272="","",algemeen!D272)</f>
        <v/>
      </c>
      <c r="O39" s="66" t="str">
        <f>IF(algemeen!G272="","",algemeen!G272)</f>
        <v/>
      </c>
      <c r="P39" s="70" t="str">
        <f>IF(algemeen!D279="","",algemeen!D279)</f>
        <v/>
      </c>
      <c r="Q39" s="66" t="str">
        <f>IF(algemeen!G279="","",algemeen!G279)</f>
        <v/>
      </c>
    </row>
    <row r="40" spans="1:19" s="21" customFormat="1" ht="12">
      <c r="A40" s="5" t="s">
        <v>172</v>
      </c>
      <c r="B40" s="74" t="str">
        <f>IF(algemeen!D231="","",algemeen!D231)</f>
        <v/>
      </c>
      <c r="C40" s="75" t="str">
        <f>IF(algemeen!G231="","",algemeen!G231)</f>
        <v/>
      </c>
      <c r="D40" s="74" t="str">
        <f>IF(algemeen!D244="","",algemeen!D244)</f>
        <v>Rapport mee</v>
      </c>
      <c r="E40" s="76" t="str">
        <f>IF(algemeen!G238="","",algemeen!G238)</f>
        <v>Stage</v>
      </c>
      <c r="F40" s="75" t="str">
        <f>IF(algemeen!D245="","",algemeen!D245)</f>
        <v>Goede Vrijdag</v>
      </c>
      <c r="G40" s="75" t="str">
        <f>IF(algemeen!G245="","",algemeen!G245)</f>
        <v/>
      </c>
      <c r="H40" s="67" t="str">
        <f>IF(algemeen!D252="","",algemeen!D252)</f>
        <v>Meivakantie</v>
      </c>
      <c r="I40" s="76" t="str">
        <f>IF(algemeen!G252="","",algemeen!G252)</f>
        <v/>
      </c>
      <c r="J40" s="72" t="str">
        <f>IF(algemeen!D259="","",algemeen!D259)</f>
        <v>Meivakantie</v>
      </c>
      <c r="K40" s="72" t="str">
        <f>IF(algemeen!G259="","",algemeen!G259)</f>
        <v/>
      </c>
      <c r="L40" s="71" t="str">
        <f>IF(algemeen!D252="","",algemeen!D252)</f>
        <v>Meivakantie</v>
      </c>
      <c r="M40" s="73" t="str">
        <f>IF(algemeen!G266="","",algemeen!G266)</f>
        <v/>
      </c>
      <c r="N40" s="71" t="str">
        <f>IF(algemeen!D273="","",algemeen!D273)</f>
        <v/>
      </c>
      <c r="O40" s="73" t="str">
        <f>IF(algemeen!G273="","",algemeen!G273)</f>
        <v/>
      </c>
      <c r="P40" s="72" t="str">
        <f>IF(algemeen!D280="","",algemeen!D280)</f>
        <v/>
      </c>
      <c r="Q40" s="73" t="str">
        <f>IF(algemeen!G280="","",algemeen!G280)</f>
        <v/>
      </c>
    </row>
    <row r="41" spans="1:19" s="21" customFormat="1" ht="12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</row>
    <row r="42" spans="1:19" s="18" customFormat="1" ht="12">
      <c r="A42" s="14"/>
      <c r="B42" s="5">
        <f>algemeen!A283</f>
        <v>22</v>
      </c>
      <c r="C42" s="6" t="str">
        <f>algemeen!B283</f>
        <v>P3-W6</v>
      </c>
      <c r="D42" s="15">
        <f>algemeen!A290</f>
        <v>23</v>
      </c>
      <c r="E42" s="16" t="str">
        <f>algemeen!B290</f>
        <v>P3-W7</v>
      </c>
      <c r="F42" s="15">
        <f>algemeen!A297</f>
        <v>24</v>
      </c>
      <c r="G42" s="16" t="str">
        <f>algemeen!B297</f>
        <v>P3-W8</v>
      </c>
      <c r="H42" s="15">
        <f>algemeen!A304</f>
        <v>25</v>
      </c>
      <c r="I42" s="16" t="str">
        <f>algemeen!B304</f>
        <v>P3-W9</v>
      </c>
      <c r="J42" s="15">
        <f>algemeen!A311</f>
        <v>26</v>
      </c>
      <c r="K42" s="16" t="str">
        <f>algemeen!B311</f>
        <v>P3-W10</v>
      </c>
      <c r="L42" s="15">
        <f>algemeen!A318</f>
        <v>27</v>
      </c>
      <c r="M42" s="16">
        <f>algemeen!B318</f>
        <v>0</v>
      </c>
      <c r="N42" s="15">
        <f>algemeen!A325</f>
        <v>28</v>
      </c>
      <c r="O42" s="16">
        <f>algemeen!B325</f>
        <v>0</v>
      </c>
      <c r="P42" s="15"/>
      <c r="Q42" s="16"/>
      <c r="R42" s="23"/>
      <c r="S42" s="23"/>
    </row>
    <row r="43" spans="1:19" s="18" customFormat="1" ht="12">
      <c r="A43" s="14"/>
      <c r="B43" s="25">
        <f>algemeen!C283</f>
        <v>45803</v>
      </c>
      <c r="C43" s="26">
        <f>algemeen!C287</f>
        <v>45807</v>
      </c>
      <c r="D43" s="28">
        <f>algemeen!C290</f>
        <v>45810</v>
      </c>
      <c r="E43" s="29">
        <f>algemeen!C294</f>
        <v>45814</v>
      </c>
      <c r="F43" s="28">
        <f>algemeen!C297</f>
        <v>45817</v>
      </c>
      <c r="G43" s="29">
        <f>algemeen!C301</f>
        <v>45821</v>
      </c>
      <c r="H43" s="28">
        <f>algemeen!C304</f>
        <v>45824</v>
      </c>
      <c r="I43" s="29">
        <f>algemeen!C308</f>
        <v>45828</v>
      </c>
      <c r="J43" s="28">
        <f>algemeen!C311</f>
        <v>45831</v>
      </c>
      <c r="K43" s="29">
        <f>algemeen!C315</f>
        <v>45835</v>
      </c>
      <c r="L43" s="28">
        <f>algemeen!C318</f>
        <v>45838</v>
      </c>
      <c r="M43" s="29">
        <f>algemeen!C322</f>
        <v>45842</v>
      </c>
      <c r="N43" s="29">
        <f>algemeen!C325</f>
        <v>45845</v>
      </c>
      <c r="O43" s="29"/>
      <c r="P43" s="29"/>
      <c r="Q43" s="29"/>
      <c r="R43" s="23"/>
      <c r="S43" s="23"/>
    </row>
    <row r="44" spans="1:19" s="21" customFormat="1" ht="12">
      <c r="A44" s="5" t="s">
        <v>168</v>
      </c>
      <c r="B44" s="67" t="str">
        <f>IF(algemeen!D283="","",algemeen!D283)</f>
        <v>OWTO 15.30u-17.00u</v>
      </c>
      <c r="C44" s="68" t="str">
        <f>IF(algemeen!G283="","",algemeen!G283)</f>
        <v>Cito vas, lesuur 1 &amp; 2</v>
      </c>
      <c r="D44" s="67" t="str">
        <f>IF(algemeen!E290="","",algemeen!E290)</f>
        <v/>
      </c>
      <c r="E44" s="69" t="str">
        <f>IF(algemeen!G290="","",algemeen!G290)</f>
        <v/>
      </c>
      <c r="F44" s="68" t="str">
        <f>IF(algemeen!D297="","",algemeen!D297)</f>
        <v>Tweede Pinksterdag</v>
      </c>
      <c r="G44" s="68" t="str">
        <f>IF(algemeen!G297="","",algemeen!G297)</f>
        <v/>
      </c>
      <c r="H44" s="67" t="str">
        <f>IF(algemeen!D304="","",algemeen!D304)</f>
        <v>OWTO 15.30u-17.00u</v>
      </c>
      <c r="I44" s="69" t="str">
        <f>IF(algemeen!G304="","",algemeen!G304)</f>
        <v>Toetsweek</v>
      </c>
      <c r="J44" s="68" t="str">
        <f>IF(algemeen!D311="","",algemeen!D311)</f>
        <v/>
      </c>
      <c r="K44" s="68" t="str">
        <f>IF(algemeen!G311="","",algemeen!G311)</f>
        <v>Inhaaldag / 08.35 uur - 12.10 uur Herkansing Maatschappijkunde / 12.00 uur Sluiting inschrijving herkansing SE</v>
      </c>
      <c r="L44" s="67" t="str">
        <f>IF(algemeen!D318="","",algemeen!D318)</f>
        <v>OWTO 08.30u-10.00u OWTO / Warme overdracht / Diploma-uitreiking</v>
      </c>
      <c r="M44" s="69" t="str">
        <f>IF(algemeen!G318="","",algemeen!G318)</f>
        <v/>
      </c>
      <c r="N44" s="67" t="str">
        <f>IF(algemeen!D325="","",algemeen!D325)</f>
        <v>Zomervakantie</v>
      </c>
      <c r="O44" s="69" t="str">
        <f>IF(algemeen!G325="","",algemeen!G325)</f>
        <v/>
      </c>
      <c r="P44" s="68"/>
      <c r="Q44" s="69"/>
      <c r="R44" s="13"/>
      <c r="S44" s="13"/>
    </row>
    <row r="45" spans="1:19" s="21" customFormat="1" ht="12">
      <c r="A45" s="5" t="s">
        <v>169</v>
      </c>
      <c r="B45" s="65" t="str">
        <f>IF(algemeen!D284="","",algemeen!D284)</f>
        <v/>
      </c>
      <c r="C45" s="70" t="str">
        <f>IF(algemeen!G284="","",algemeen!G284)</f>
        <v>Cito vas, lesuur 1 &amp; 2</v>
      </c>
      <c r="D45" s="65" t="str">
        <f>IF(algemeen!E291="","",algemeen!E291)</f>
        <v/>
      </c>
      <c r="E45" s="66" t="str">
        <f>IF(algemeen!G291="","",algemeen!G291)</f>
        <v/>
      </c>
      <c r="F45" s="70" t="str">
        <f>IF(algemeen!D298="","",algemeen!D298)</f>
        <v>09.00u-17.00u MAEK Academy</v>
      </c>
      <c r="G45" s="70" t="str">
        <f>IF(algemeen!G298="","",algemeen!G298)</f>
        <v/>
      </c>
      <c r="H45" s="65" t="str">
        <f>IF(algemeen!D305="","",algemeen!D305)</f>
        <v/>
      </c>
      <c r="I45" s="66" t="str">
        <f>IF(algemeen!G305="","",algemeen!G305)</f>
        <v>Toetsweek</v>
      </c>
      <c r="J45" s="70" t="str">
        <f>IF(algemeen!D312="","",algemeen!D312)</f>
        <v>Einde 2e tijdvak GT / 10.00 uur inschrijving Finale Herkansing ML / 10.00 uur Cijfers Herkansing ML compleet</v>
      </c>
      <c r="K45" s="70" t="str">
        <f>IF(algemeen!G312="","",algemeen!G312)</f>
        <v>Inhaaldag / Herkansing SE Biologie</v>
      </c>
      <c r="L45" s="65" t="str">
        <f>IF(algemeen!D319="","",algemeen!D319)</f>
        <v>Warme overdracht / Diploma-uitreiking</v>
      </c>
      <c r="M45" s="66" t="str">
        <f>IF(algemeen!G319="","",algemeen!G319)</f>
        <v/>
      </c>
      <c r="N45" s="65"/>
      <c r="O45" s="66"/>
      <c r="P45" s="70"/>
      <c r="Q45" s="66"/>
      <c r="R45" s="13"/>
      <c r="S45" s="13"/>
    </row>
    <row r="46" spans="1:19" s="21" customFormat="1" ht="12">
      <c r="A46" s="5" t="s">
        <v>170</v>
      </c>
      <c r="B46" s="71" t="str">
        <f>IF(algemeen!D285="","",algemeen!D285)</f>
        <v>19.00u-23.00u Gala</v>
      </c>
      <c r="C46" s="72" t="str">
        <f>IF(algemeen!G285="","",algemeen!G285)</f>
        <v>Cito vas, lesuur 1 &amp; 2</v>
      </c>
      <c r="D46" s="71" t="str">
        <f>IF(algemeen!E292="","",algemeen!E292)</f>
        <v/>
      </c>
      <c r="E46" s="73" t="str">
        <f>IF(algemeen!G292="","",algemeen!G292)</f>
        <v/>
      </c>
      <c r="F46" s="72" t="str">
        <f>IF(algemeen!D299="","",algemeen!D299)</f>
        <v/>
      </c>
      <c r="G46" s="72" t="str">
        <f>IF(algemeen!G299="","",algemeen!G299)</f>
        <v/>
      </c>
      <c r="H46" s="71" t="str">
        <f>IF(algemeen!D306="","",algemeen!D306)</f>
        <v/>
      </c>
      <c r="I46" s="73" t="str">
        <f>IF(algemeen!G306="","",algemeen!G306)</f>
        <v>Toetsweek</v>
      </c>
      <c r="J46" s="72" t="str">
        <f>IF(algemeen!D313="","",algemeen!D313)</f>
        <v>BHV herhaling + EHBO herhaling 08.30 - 16.30</v>
      </c>
      <c r="K46" s="72" t="str">
        <f>IF(algemeen!G313="","",algemeen!G313)</f>
        <v>Finale herkansing Maatschappijleer / 17.00 uur Cijfers alle herkansingen compleet</v>
      </c>
      <c r="L46" s="71" t="str">
        <f>IF(algemeen!D320="","",algemeen!D320)</f>
        <v/>
      </c>
      <c r="M46" s="73" t="str">
        <f>IF(algemeen!G320="","",algemeen!G320)</f>
        <v>Eindejaarsactiviteit / 19.00 -21.00 u Kennismakingsavond zij-instroom lj. 2+3</v>
      </c>
      <c r="N46" s="71"/>
      <c r="O46" s="73"/>
      <c r="P46" s="72"/>
      <c r="Q46" s="73"/>
      <c r="R46" s="13"/>
      <c r="S46" s="13"/>
    </row>
    <row r="47" spans="1:19" s="21" customFormat="1" ht="12">
      <c r="A47" s="5" t="s">
        <v>171</v>
      </c>
      <c r="B47" s="65" t="str">
        <f>IF(algemeen!D286="","",algemeen!D286)</f>
        <v>Hemelvaartsdag</v>
      </c>
      <c r="C47" s="70" t="str">
        <f>IF(algemeen!G286="","",algemeen!G286)</f>
        <v/>
      </c>
      <c r="D47" s="65" t="str">
        <f>IF(algemeen!E293="","",algemeen!E293)</f>
        <v/>
      </c>
      <c r="E47" s="66" t="str">
        <f>IF(algemeen!G293="","",algemeen!G293)</f>
        <v>SAD 08.30-15.30u</v>
      </c>
      <c r="F47" s="70" t="str">
        <f>IF(algemeen!D300="","",algemeen!D300)</f>
        <v/>
      </c>
      <c r="G47" s="70" t="str">
        <f>IF(algemeen!G300="","",algemeen!G300)</f>
        <v/>
      </c>
      <c r="H47" s="65" t="str">
        <f>IF(algemeen!D307="","",algemeen!D307)</f>
        <v/>
      </c>
      <c r="I47" s="66" t="str">
        <f>IF(algemeen!G307="","",algemeen!G307)</f>
        <v>Toetsweek / Cijfer ML compleet / 15.00 uur Start inschrijving Herkansing ML</v>
      </c>
      <c r="J47" s="70" t="str">
        <f>IF(algemeen!D314="","",algemeen!D314)</f>
        <v/>
      </c>
      <c r="K47" s="70" t="str">
        <f>IF(algemeen!G314="","",algemeen!G314)</f>
        <v>Puntenvergadering</v>
      </c>
      <c r="L47" s="65" t="str">
        <f>IF(algemeen!D321="","",algemeen!D321)</f>
        <v>Inleveren boeken + rapport ophalen / 15.00u-20.00u Afsluiting schooljaar personeel</v>
      </c>
      <c r="M47" s="66" t="str">
        <f>IF(algemeen!G321="","",algemeen!G321)</f>
        <v/>
      </c>
      <c r="N47" s="65"/>
      <c r="O47" s="66"/>
      <c r="P47" s="70"/>
      <c r="Q47" s="66"/>
      <c r="R47" s="13"/>
      <c r="S47" s="13"/>
    </row>
    <row r="48" spans="1:19" s="21" customFormat="1" ht="12">
      <c r="A48" s="5" t="s">
        <v>172</v>
      </c>
      <c r="B48" s="74" t="str">
        <f>IF(algemeen!D287="","",algemeen!D287)</f>
        <v>Vrije dag</v>
      </c>
      <c r="C48" s="75" t="str">
        <f>IF(algemeen!G287="","",algemeen!G287)</f>
        <v/>
      </c>
      <c r="D48" s="74" t="str">
        <f>IF(algemeen!E294="","",algemeen!E294)</f>
        <v/>
      </c>
      <c r="E48" s="76" t="str">
        <f>IF(algemeen!G294="","",algemeen!G294)</f>
        <v/>
      </c>
      <c r="F48" s="75" t="str">
        <f>IF(algemeen!D301="","",algemeen!D301)</f>
        <v/>
      </c>
      <c r="G48" s="75" t="str">
        <f>IF(algemeen!G301="","",algemeen!G301)</f>
        <v/>
      </c>
      <c r="H48" s="74" t="str">
        <f>IF(algemeen!D308="","",algemeen!D308)</f>
        <v/>
      </c>
      <c r="I48" s="76" t="str">
        <f>IF(algemeen!G308="","",algemeen!G308)</f>
        <v>Toetsweek / 15.00 uur Sluiting inschrijving herkansing ML / Cijfers compleet / 17.00 uur Start inschrijving herkansing SE</v>
      </c>
      <c r="J48" s="75" t="str">
        <f>IF(algemeen!D315="","",algemeen!D315)</f>
        <v/>
      </c>
      <c r="K48" s="75" t="str">
        <f>IF(algemeen!G315="","",algemeen!G315)</f>
        <v>Sportdag</v>
      </c>
      <c r="L48" s="74" t="str">
        <f>IF(algemeen!D322="","",algemeen!D322)</f>
        <v>Laatste schooldag (leerlingen vrij)</v>
      </c>
      <c r="M48" s="76" t="str">
        <f>IF(algemeen!G322="","",algemeen!G322)</f>
        <v/>
      </c>
      <c r="N48" s="74"/>
      <c r="O48" s="76"/>
      <c r="P48" s="75"/>
      <c r="Q48" s="76"/>
      <c r="R48" s="13"/>
      <c r="S48" s="13"/>
    </row>
    <row r="49" spans="13:17">
      <c r="M49" s="24"/>
      <c r="N49" s="24"/>
      <c r="O49" s="24"/>
      <c r="P49" s="24"/>
      <c r="Q49" s="24"/>
    </row>
  </sheetData>
  <mergeCells count="1">
    <mergeCell ref="I1:J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Q48"/>
  <sheetViews>
    <sheetView showZeros="0" workbookViewId="0">
      <selection activeCell="P12" sqref="P12"/>
    </sheetView>
  </sheetViews>
  <sheetFormatPr defaultColWidth="9.42578125" defaultRowHeight="10.5"/>
  <cols>
    <col min="1" max="1" width="4.85546875" style="1" customWidth="1"/>
    <col min="2" max="17" width="10.5703125" style="1" customWidth="1"/>
    <col min="18" max="16384" width="9.42578125" style="1"/>
  </cols>
  <sheetData>
    <row r="1" spans="1:17" ht="18">
      <c r="A1" s="2" t="s">
        <v>175</v>
      </c>
      <c r="B1" s="21"/>
      <c r="C1" s="22"/>
      <c r="D1" s="22"/>
      <c r="E1" s="22"/>
      <c r="F1" s="22"/>
      <c r="G1" s="22"/>
      <c r="H1" s="22"/>
      <c r="I1" s="241"/>
      <c r="J1" s="241"/>
      <c r="K1" s="2"/>
      <c r="L1" s="22"/>
      <c r="M1" s="22"/>
      <c r="N1" s="22"/>
      <c r="O1" s="22"/>
      <c r="P1" s="22"/>
      <c r="Q1" s="22"/>
    </row>
    <row r="2" spans="1:17" ht="11.45">
      <c r="A2" s="4"/>
      <c r="B2" s="5">
        <f>algemeen!A3</f>
        <v>34</v>
      </c>
      <c r="C2" s="6" t="str">
        <f>algemeen!B3</f>
        <v>P1-W0</v>
      </c>
      <c r="D2" s="5">
        <f>algemeen!A10</f>
        <v>35</v>
      </c>
      <c r="E2" s="6" t="str">
        <f>algemeen!B10</f>
        <v>P1-W1</v>
      </c>
      <c r="F2" s="5">
        <f>algemeen!A17</f>
        <v>36</v>
      </c>
      <c r="G2" s="6" t="str">
        <f>algemeen!B17</f>
        <v>P1-W2</v>
      </c>
      <c r="H2" s="5">
        <f>algemeen!A24</f>
        <v>37</v>
      </c>
      <c r="I2" s="6" t="str">
        <f>algemeen!B24</f>
        <v>P1-W3</v>
      </c>
      <c r="J2" s="5">
        <f>algemeen!A31</f>
        <v>38</v>
      </c>
      <c r="K2" s="6" t="str">
        <f>algemeen!B31</f>
        <v>P1-W4</v>
      </c>
      <c r="L2" s="5">
        <f>algemeen!A38</f>
        <v>39</v>
      </c>
      <c r="M2" s="6" t="str">
        <f>algemeen!B38</f>
        <v>P1-W5</v>
      </c>
      <c r="N2" s="5">
        <f>algemeen!A45</f>
        <v>40</v>
      </c>
      <c r="O2" s="6" t="str">
        <f>algemeen!B45</f>
        <v>P1-W6</v>
      </c>
      <c r="P2" s="5">
        <f>algemeen!A52</f>
        <v>41</v>
      </c>
      <c r="Q2" s="6">
        <f>algemeen!B52</f>
        <v>0</v>
      </c>
    </row>
    <row r="3" spans="1:17" ht="11.45">
      <c r="A3" s="7"/>
      <c r="B3" s="25">
        <f>algemeen!C3</f>
        <v>45523</v>
      </c>
      <c r="C3" s="26">
        <f>algemeen!C7</f>
        <v>45527</v>
      </c>
      <c r="D3" s="25">
        <f>algemeen!C10</f>
        <v>45530</v>
      </c>
      <c r="E3" s="26">
        <f>algemeen!C14</f>
        <v>45534</v>
      </c>
      <c r="F3" s="25">
        <f>algemeen!C17</f>
        <v>45537</v>
      </c>
      <c r="G3" s="26">
        <f>algemeen!C21</f>
        <v>45541</v>
      </c>
      <c r="H3" s="25">
        <f>algemeen!C24</f>
        <v>45544</v>
      </c>
      <c r="I3" s="26">
        <f>algemeen!C28</f>
        <v>45548</v>
      </c>
      <c r="J3" s="25">
        <f>algemeen!C31</f>
        <v>45551</v>
      </c>
      <c r="K3" s="26">
        <f>algemeen!C35</f>
        <v>45555</v>
      </c>
      <c r="L3" s="25">
        <f>algemeen!C38</f>
        <v>45558</v>
      </c>
      <c r="M3" s="26">
        <f>algemeen!C42</f>
        <v>45562</v>
      </c>
      <c r="N3" s="25">
        <f>algemeen!C45</f>
        <v>45565</v>
      </c>
      <c r="O3" s="26">
        <f>algemeen!C49</f>
        <v>45569</v>
      </c>
      <c r="P3" s="25">
        <f>algemeen!C52</f>
        <v>45572</v>
      </c>
      <c r="Q3" s="26">
        <f>algemeen!C56</f>
        <v>45576</v>
      </c>
    </row>
    <row r="4" spans="1:17" ht="11.45">
      <c r="A4" s="5" t="s">
        <v>168</v>
      </c>
      <c r="B4" s="34" t="str">
        <f>IF(algemeen!D3="","",algemeen!D3)</f>
        <v>Start schooljaar (plenair) 08.30u-16.30u</v>
      </c>
      <c r="C4" s="35" t="str">
        <f>IF(algemeen!H3="","",algemeen!H3)</f>
        <v/>
      </c>
      <c r="D4" s="34" t="str">
        <f>IF(algemeen!G10="","",algemeen!G10)</f>
        <v/>
      </c>
      <c r="E4" s="35" t="str">
        <f>IF(algemeen!H10="","",algemeen!H10)</f>
        <v/>
      </c>
      <c r="F4" s="34" t="str">
        <f>IF(algemeen!D17="","",algemeen!D17)</f>
        <v/>
      </c>
      <c r="G4" s="35" t="str">
        <f>IF(algemeen!H17="","",algemeen!H17)</f>
        <v>18.30u-20.30u Informatieavond</v>
      </c>
      <c r="H4" s="34" t="str">
        <f>IF(algemeen!D24="","",algemeen!D24)</f>
        <v>OWTO 15.30u - 17.00u</v>
      </c>
      <c r="I4" s="35" t="str">
        <f>IF(algemeen!H24="","",algemeen!H24)</f>
        <v/>
      </c>
      <c r="J4" s="34" t="str">
        <f>IF(algemeen!D31="","",algemeen!D31)</f>
        <v>09.00u-17.00u Maek Academy</v>
      </c>
      <c r="K4" s="35" t="str">
        <f>IF(algemeen!H31="","",algemeen!H31)</f>
        <v/>
      </c>
      <c r="L4" s="34" t="str">
        <f>IF(algemeen!D38="","",algemeen!D38)</f>
        <v>VVO 15.30u - 17.00u</v>
      </c>
      <c r="M4" s="35" t="str">
        <f>IF(algemeen!H38="","",algemeen!H38)</f>
        <v/>
      </c>
      <c r="N4" s="34" t="str">
        <f>IF(algemeen!D45="","",algemeen!D45)</f>
        <v>VO 15.30u-17.00u</v>
      </c>
      <c r="O4" s="35" t="str">
        <f>IF(algemeen!H45="","",algemeen!H45)</f>
        <v/>
      </c>
      <c r="P4" s="34" t="str">
        <f>IF(algemeen!D52="","",algemeen!D52)</f>
        <v>OWTO 15.30u-17.00u</v>
      </c>
      <c r="Q4" s="35" t="str">
        <f>IF(algemeen!H52="","",algemeen!H52)</f>
        <v/>
      </c>
    </row>
    <row r="5" spans="1:17" ht="11.45">
      <c r="A5" s="5" t="s">
        <v>169</v>
      </c>
      <c r="B5" s="34" t="str">
        <f>IF(algemeen!D4="","",algemeen!D4)</f>
        <v>Schoolfotograaf</v>
      </c>
      <c r="C5" s="35" t="str">
        <f>IF(algemeen!H4="","",algemeen!H4)</f>
        <v>Kennismaking Mentor</v>
      </c>
      <c r="D5" s="34" t="str">
        <f>IF(algemeen!D11="","",algemeen!D11)</f>
        <v/>
      </c>
      <c r="E5" s="35" t="str">
        <f>IF(algemeen!H11="","",algemeen!H11)</f>
        <v/>
      </c>
      <c r="F5" s="34" t="str">
        <f>IF(algemeen!D18="","",algemeen!D18)</f>
        <v/>
      </c>
      <c r="G5" s="35" t="str">
        <f>IF(algemeen!H18="","",algemeen!H18)</f>
        <v/>
      </c>
      <c r="H5" s="34" t="str">
        <f>IF(algemeen!D25="","",algemeen!D25)</f>
        <v/>
      </c>
      <c r="I5" s="35" t="str">
        <f>IF(algemeen!H25="","",algemeen!H25)</f>
        <v/>
      </c>
      <c r="J5" s="34" t="str">
        <f>IF(algemeen!D32="","",algemeen!D32)</f>
        <v/>
      </c>
      <c r="K5" s="35" t="str">
        <f>IF(algemeen!H32="","",algemeen!H32)</f>
        <v/>
      </c>
      <c r="L5" s="34" t="str">
        <f>IF(algemeen!D39="","",algemeen!D39)</f>
        <v/>
      </c>
      <c r="M5" s="35" t="str">
        <f>IF(algemeen!H39="","",algemeen!H39)</f>
        <v/>
      </c>
      <c r="N5" s="34" t="str">
        <f>IF(algemeen!D46="","",algemeen!D46)</f>
        <v/>
      </c>
      <c r="O5" s="35" t="str">
        <f>IF(algemeen!H46="","",algemeen!H46)</f>
        <v/>
      </c>
      <c r="P5" s="34" t="str">
        <f>IF(algemeen!D53="","",algemeen!D53)</f>
        <v/>
      </c>
      <c r="Q5" s="35" t="str">
        <f>IF(algemeen!H53="","",algemeen!H53)</f>
        <v/>
      </c>
    </row>
    <row r="6" spans="1:17" ht="11.45">
      <c r="A6" s="5" t="s">
        <v>170</v>
      </c>
      <c r="B6" s="34" t="str">
        <f>IF(algemeen!D5="","",algemeen!D5)</f>
        <v/>
      </c>
      <c r="C6" s="35" t="str">
        <f>IF(algemeen!H5="","",algemeen!H5)</f>
        <v>Les volgens rooster</v>
      </c>
      <c r="D6" s="34" t="str">
        <f>IF(algemeen!D12="","",algemeen!D12)</f>
        <v/>
      </c>
      <c r="E6" s="35" t="str">
        <f>IF(algemeen!H12="","",algemeen!H12)</f>
        <v/>
      </c>
      <c r="F6" s="34" t="str">
        <f>IF(algemeen!D19="","",algemeen!D19)</f>
        <v/>
      </c>
      <c r="G6" s="35" t="str">
        <f>IF(algemeen!H19="","",algemeen!H19)</f>
        <v/>
      </c>
      <c r="H6" s="34" t="str">
        <f>IF(algemeen!D26="","",algemeen!D26)</f>
        <v/>
      </c>
      <c r="I6" s="35" t="str">
        <f>IF(algemeen!H26="","",algemeen!H26)</f>
        <v/>
      </c>
      <c r="J6" s="34" t="str">
        <f>IF(algemeen!D33="","",algemeen!D33)</f>
        <v/>
      </c>
      <c r="K6" s="35" t="str">
        <f>IF(algemeen!H33="","",algemeen!H33)</f>
        <v/>
      </c>
      <c r="L6" s="34" t="str">
        <f>IF(algemeen!D40="","",algemeen!D40)</f>
        <v/>
      </c>
      <c r="M6" s="35" t="str">
        <f>IF(algemeen!H40="","",algemeen!H40)</f>
        <v/>
      </c>
      <c r="N6" s="34" t="str">
        <f>IF(algemeen!D47="","",algemeen!D47)</f>
        <v/>
      </c>
      <c r="O6" s="35" t="str">
        <f>IF(algemeen!H47="","",algemeen!H47)</f>
        <v/>
      </c>
      <c r="P6" s="34" t="str">
        <f>IF(algemeen!D54="","",algemeen!D54)</f>
        <v/>
      </c>
      <c r="Q6" s="35" t="str">
        <f>IF(algemeen!H54="","",algemeen!H54)</f>
        <v/>
      </c>
    </row>
    <row r="7" spans="1:17" ht="11.45">
      <c r="A7" s="5" t="s">
        <v>171</v>
      </c>
      <c r="B7" s="34" t="str">
        <f>IF(algemeen!D6="","",algemeen!D6)</f>
        <v/>
      </c>
      <c r="C7" s="35" t="str">
        <f>IF(algemeen!H6="","",algemeen!H6)</f>
        <v>Les volgens rooster</v>
      </c>
      <c r="D7" s="34" t="str">
        <f>IF(algemeen!D13="","",algemeen!D13)</f>
        <v/>
      </c>
      <c r="E7" s="35" t="str">
        <f>IF(algemeen!H13="","",algemeen!H13)</f>
        <v/>
      </c>
      <c r="F7" s="34" t="str">
        <f>IF(algemeen!D20="","",algemeen!D20)</f>
        <v/>
      </c>
      <c r="G7" s="35" t="str">
        <f>IF(algemeen!H20="","",algemeen!H20)</f>
        <v/>
      </c>
      <c r="H7" s="34" t="str">
        <f>IF(algemeen!D27="","",algemeen!D27)</f>
        <v/>
      </c>
      <c r="I7" s="35" t="str">
        <f>IF(algemeen!H27="","",algemeen!H27)</f>
        <v/>
      </c>
      <c r="J7" s="34" t="str">
        <f>IF(algemeen!D34="","",algemeen!D34)</f>
        <v/>
      </c>
      <c r="K7" s="35" t="str">
        <f>IF(algemeen!H34="","",algemeen!H34)</f>
        <v/>
      </c>
      <c r="L7" s="34" t="str">
        <f>IF(algemeen!D41="","",algemeen!D41)</f>
        <v/>
      </c>
      <c r="M7" s="35" t="str">
        <f>IF(algemeen!H41="","",algemeen!H41)</f>
        <v/>
      </c>
      <c r="N7" s="34" t="str">
        <f>IF(algemeen!D48="","",algemeen!D48)</f>
        <v>Studiedag 09.00u-15.00u/ 16.00u-22.00u Curio Jubileum (leerlingen lesvrij)</v>
      </c>
      <c r="O7" s="35" t="str">
        <f>IF(algemeen!H48="","",algemeen!H48)</f>
        <v/>
      </c>
      <c r="P7" s="34" t="str">
        <f>IF(algemeen!D55="","",algemeen!D55)</f>
        <v/>
      </c>
      <c r="Q7" s="35" t="str">
        <f>IF(algemeen!H55="","",algemeen!H55)</f>
        <v/>
      </c>
    </row>
    <row r="8" spans="1:17" ht="11.45">
      <c r="A8" s="5" t="s">
        <v>172</v>
      </c>
      <c r="B8" s="34" t="str">
        <f>IF(algemeen!D7="","",algemeen!D7)</f>
        <v>Activiteitendag</v>
      </c>
      <c r="C8" s="35" t="str">
        <f>IF(algemeen!H7="","",algemeen!H7)</f>
        <v>Polderevents</v>
      </c>
      <c r="D8" s="34" t="str">
        <f>IF(algemeen!D14="","",algemeen!D14)</f>
        <v/>
      </c>
      <c r="E8" s="35" t="str">
        <f>IF(algemeen!H14="","",algemeen!H14)</f>
        <v/>
      </c>
      <c r="F8" s="34" t="str">
        <f>IF(algemeen!D21="","",algemeen!D21)</f>
        <v/>
      </c>
      <c r="G8" s="35" t="str">
        <f>IF(algemeen!H21="","",algemeen!H21)</f>
        <v/>
      </c>
      <c r="H8" s="34" t="str">
        <f>IF(algemeen!D28="","",algemeen!D28)</f>
        <v/>
      </c>
      <c r="I8" s="35" t="str">
        <f>IF(algemeen!H28="","",algemeen!H28)</f>
        <v/>
      </c>
      <c r="J8" s="34" t="str">
        <f>IF(algemeen!D35="","",algemeen!D35)</f>
        <v/>
      </c>
      <c r="K8" s="35" t="str">
        <f>IF(algemeen!H35="","",algemeen!H35)</f>
        <v/>
      </c>
      <c r="L8" s="34" t="str">
        <f>IF(algemeen!D42="","",algemeen!D42)</f>
        <v/>
      </c>
      <c r="M8" s="35" t="str">
        <f>IF(algemeen!H42="","",algemeen!H42)</f>
        <v/>
      </c>
      <c r="N8" s="34" t="str">
        <f>IF(algemeen!D49="","",algemeen!D49)</f>
        <v/>
      </c>
      <c r="O8" s="35" t="str">
        <f>IF(algemeen!H49="","",algemeen!H49)</f>
        <v/>
      </c>
      <c r="P8" s="34" t="str">
        <f>IF(algemeen!D56="","",algemeen!D56)</f>
        <v/>
      </c>
      <c r="Q8" s="35" t="str">
        <f>IF(algemeen!H56="","",algemeen!H56)</f>
        <v/>
      </c>
    </row>
    <row r="9" spans="1:17" ht="11.45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1"/>
      <c r="Q9" s="11"/>
    </row>
    <row r="10" spans="1:17" ht="11.45">
      <c r="A10" s="12"/>
      <c r="B10" s="5">
        <f>algemeen!A59</f>
        <v>42</v>
      </c>
      <c r="C10" s="6" t="str">
        <f>algemeen!B59</f>
        <v>P1-W7</v>
      </c>
      <c r="D10" s="5">
        <f>algemeen!A66</f>
        <v>43</v>
      </c>
      <c r="E10" s="6" t="str">
        <f>algemeen!B66</f>
        <v>P1-W8</v>
      </c>
      <c r="F10" s="5">
        <f>algemeen!A73</f>
        <v>44</v>
      </c>
      <c r="G10" s="6" t="str">
        <f>algemeen!B73</f>
        <v>P1-W9</v>
      </c>
      <c r="H10" s="5">
        <f>algemeen!A80</f>
        <v>45</v>
      </c>
      <c r="I10" s="6" t="str">
        <f>algemeen!B80</f>
        <v>P2-W1</v>
      </c>
      <c r="J10" s="5">
        <f>algemeen!A87</f>
        <v>46</v>
      </c>
      <c r="K10" s="6" t="str">
        <f>algemeen!B87</f>
        <v>P2-W2</v>
      </c>
      <c r="L10" s="5">
        <f>algemeen!A94</f>
        <v>47</v>
      </c>
      <c r="M10" s="6" t="str">
        <f>algemeen!B94</f>
        <v>P2-W3</v>
      </c>
      <c r="N10" s="5">
        <f>algemeen!A101</f>
        <v>48</v>
      </c>
      <c r="O10" s="6" t="str">
        <f>algemeen!B101</f>
        <v>P2-W4</v>
      </c>
      <c r="P10" s="5">
        <f>algemeen!A108</f>
        <v>49</v>
      </c>
      <c r="Q10" s="6" t="str">
        <f>algemeen!B108</f>
        <v>P2-W5</v>
      </c>
    </row>
    <row r="11" spans="1:17" ht="11.45">
      <c r="A11" s="12"/>
      <c r="B11" s="8">
        <f>algemeen!C59</f>
        <v>45579</v>
      </c>
      <c r="C11" s="9">
        <f>algemeen!C63</f>
        <v>45583</v>
      </c>
      <c r="D11" s="8">
        <f>algemeen!C66</f>
        <v>45586</v>
      </c>
      <c r="E11" s="9">
        <f>algemeen!C70</f>
        <v>45590</v>
      </c>
      <c r="F11" s="8">
        <f>algemeen!C73</f>
        <v>45593</v>
      </c>
      <c r="G11" s="9">
        <f>algemeen!C77</f>
        <v>45597</v>
      </c>
      <c r="H11" s="8">
        <f>algemeen!C80</f>
        <v>45600</v>
      </c>
      <c r="I11" s="9">
        <f>algemeen!C84</f>
        <v>45604</v>
      </c>
      <c r="J11" s="25">
        <f>algemeen!C87</f>
        <v>45607</v>
      </c>
      <c r="K11" s="26">
        <f>algemeen!C91</f>
        <v>45611</v>
      </c>
      <c r="L11" s="25">
        <f>algemeen!C94</f>
        <v>45614</v>
      </c>
      <c r="M11" s="26">
        <f>algemeen!C98</f>
        <v>45618</v>
      </c>
      <c r="N11" s="25">
        <f>algemeen!C101</f>
        <v>45621</v>
      </c>
      <c r="O11" s="26">
        <f>algemeen!C105</f>
        <v>45625</v>
      </c>
      <c r="P11" s="8">
        <f>algemeen!C108</f>
        <v>45628</v>
      </c>
      <c r="Q11" s="9">
        <f>algemeen!C112</f>
        <v>45632</v>
      </c>
    </row>
    <row r="12" spans="1:17" ht="11.45">
      <c r="A12" s="5" t="s">
        <v>168</v>
      </c>
      <c r="B12" s="34" t="str">
        <f>IF(algemeen!D59="","",algemeen!D59)</f>
        <v/>
      </c>
      <c r="C12" s="35" t="str">
        <f>IF(algemeen!H59="","",algemeen!H59)</f>
        <v>SE4.1</v>
      </c>
      <c r="D12" s="34" t="str">
        <f>IF(algemeen!D66="","",algemeen!D66)</f>
        <v>Herfstvakantie</v>
      </c>
      <c r="E12" s="35" t="str">
        <f>IF(algemeen!H66="","",algemeen!H66)</f>
        <v/>
      </c>
      <c r="F12" s="34" t="str">
        <f>IF(algemeen!D73="","",algemeen!D73)</f>
        <v xml:space="preserve">OWTO 15.30u-17.00u </v>
      </c>
      <c r="G12" s="35" t="str">
        <f>IF(algemeen!H73="","",algemeen!H73)</f>
        <v>12.00u Cijfers SE4.1 compleet</v>
      </c>
      <c r="H12" s="34" t="str">
        <f>IF(algemeen!D80="","",algemeen!D80)</f>
        <v>VVO 15.30u-17.00u</v>
      </c>
      <c r="I12" s="36" t="str">
        <f>IF(algemeen!H80="","",algemeen!H80)</f>
        <v/>
      </c>
      <c r="J12" s="34" t="str">
        <f>IF(algemeen!D87="","",algemeen!D87)</f>
        <v xml:space="preserve">VO 15.30u-17.00u </v>
      </c>
      <c r="K12" s="35" t="str">
        <f>IF(algemeen!H87="","",algemeen!H87)</f>
        <v xml:space="preserve">Cijfers herkansingen compleet / 17.00u-21.00u Leerlingavond </v>
      </c>
      <c r="L12" s="34" t="str">
        <f>IF(algemeen!D94="","",algemeen!D94)</f>
        <v xml:space="preserve">OWTO 15.30u-17.00u </v>
      </c>
      <c r="M12" s="35" t="str">
        <f>IF(algemeen!H94="","",algemeen!H94)</f>
        <v>Stage</v>
      </c>
      <c r="N12" s="34" t="str">
        <f>IF(algemeen!D101="","",algemeen!D101)</f>
        <v>09.00u-17.00u MAEK Academy</v>
      </c>
      <c r="O12" s="35" t="str">
        <f>IF(algemeen!H101="","",algemeen!H101)</f>
        <v>Stage</v>
      </c>
      <c r="P12" s="36" t="str">
        <f>IF(algemeen!D108="","",algemeen!D108)</f>
        <v xml:space="preserve">OWTO 15.30u-17.00u </v>
      </c>
      <c r="Q12" s="35" t="str">
        <f>IF(algemeen!H108="","",algemeen!H108)</f>
        <v/>
      </c>
    </row>
    <row r="13" spans="1:17" ht="11.45">
      <c r="A13" s="12" t="s">
        <v>169</v>
      </c>
      <c r="B13" s="34" t="str">
        <f>IF(algemeen!D60="","",algemeen!D60)</f>
        <v/>
      </c>
      <c r="C13" s="35" t="str">
        <f>IF(algemeen!H60="","",algemeen!H60)</f>
        <v>SE4.1</v>
      </c>
      <c r="D13" s="34" t="str">
        <f>IF(algemeen!D67="","",algemeen!D67)</f>
        <v>Herfstvakantie</v>
      </c>
      <c r="E13" s="35" t="str">
        <f>IF(algemeen!H67="","",algemeen!H67)</f>
        <v/>
      </c>
      <c r="F13" s="34" t="str">
        <f>IF(algemeen!D74="","",algemeen!D74)</f>
        <v>09.00-12.00u Studieochtend TVO / 13.00u-17.00u Studiemiddag vmbo-breed (leerlingen vrij)</v>
      </c>
      <c r="G13" s="35" t="str">
        <f>IF(algemeen!H74="","",algemeen!H74)</f>
        <v/>
      </c>
      <c r="H13" s="34" t="str">
        <f>IF(algemeen!D81="","",algemeen!D81)</f>
        <v/>
      </c>
      <c r="I13" s="36" t="str">
        <f>IF(algemeen!H81="","",algemeen!H81)</f>
        <v>Herkansingen SE4.1</v>
      </c>
      <c r="J13" s="34" t="str">
        <f>IF(algemeen!D88="","",algemeen!D88)</f>
        <v/>
      </c>
      <c r="K13" s="35" t="str">
        <f>IF(algemeen!H88="","",algemeen!H88)</f>
        <v>15.30u-20.00u Leerlingavond</v>
      </c>
      <c r="L13" s="34" t="str">
        <f>IF(algemeen!D95="","",algemeen!D95)</f>
        <v/>
      </c>
      <c r="M13" s="35" t="str">
        <f>IF(algemeen!H95="","",algemeen!H95)</f>
        <v>Stage</v>
      </c>
      <c r="N13" s="34" t="str">
        <f>IF(algemeen!D102="","",algemeen!D102)</f>
        <v/>
      </c>
      <c r="O13" s="35" t="str">
        <f>IF(algemeen!H102="","",algemeen!H102)</f>
        <v>Stage</v>
      </c>
      <c r="P13" s="36" t="str">
        <f>IF(algemeen!D109="","",algemeen!D109)</f>
        <v>18.30u-20.30u KP&amp;B</v>
      </c>
      <c r="Q13" s="35" t="str">
        <f>IF(algemeen!H109="","",algemeen!H109)</f>
        <v/>
      </c>
    </row>
    <row r="14" spans="1:17" ht="11.45">
      <c r="A14" s="12" t="s">
        <v>170</v>
      </c>
      <c r="B14" s="34" t="str">
        <f>IF(algemeen!D61="","",algemeen!D61)</f>
        <v/>
      </c>
      <c r="C14" s="35" t="str">
        <f>IF(algemeen!H61="","",algemeen!H61)</f>
        <v>SE4.1</v>
      </c>
      <c r="D14" s="34" t="str">
        <f>IF(algemeen!D68="","",algemeen!D68)</f>
        <v>Herfstvakantie</v>
      </c>
      <c r="E14" s="35" t="str">
        <f>IF(algemeen!H68="","",algemeen!H68)</f>
        <v/>
      </c>
      <c r="F14" s="34" t="str">
        <f>IF(algemeen!D75="","",algemeen!D75)</f>
        <v/>
      </c>
      <c r="G14" s="35" t="str">
        <f>IF(algemeen!H75="","",algemeen!H75)</f>
        <v>14.30u-17.00u Puntenvergadering SE4.1</v>
      </c>
      <c r="H14" s="34" t="str">
        <f>IF(algemeen!D82="","",algemeen!D82)</f>
        <v/>
      </c>
      <c r="I14" s="36" t="str">
        <f>IF(algemeen!H82="","",algemeen!H82)</f>
        <v/>
      </c>
      <c r="J14" s="34" t="str">
        <f>IF(algemeen!D89="","",algemeen!D89)</f>
        <v>18.00u-21.00u Centrale Voorlichting VO Breda</v>
      </c>
      <c r="K14" s="35" t="str">
        <f>IF(algemeen!H89="","",algemeen!H89)</f>
        <v/>
      </c>
      <c r="L14" s="34" t="str">
        <f>IF(algemeen!D96="","",algemeen!D96)</f>
        <v/>
      </c>
      <c r="M14" s="35" t="str">
        <f>IF(algemeen!H96="","",algemeen!H96)</f>
        <v>Stage</v>
      </c>
      <c r="N14" s="34" t="str">
        <f>IF(algemeen!D103="","",algemeen!D103)</f>
        <v/>
      </c>
      <c r="O14" s="35" t="str">
        <f>IF(algemeen!H103="","",algemeen!H103)</f>
        <v>Stage</v>
      </c>
      <c r="P14" s="36" t="str">
        <f>IF(algemeen!D110="","",algemeen!D110)</f>
        <v/>
      </c>
      <c r="Q14" s="35" t="str">
        <f>IF(algemeen!H110="","",algemeen!H110)</f>
        <v/>
      </c>
    </row>
    <row r="15" spans="1:17" ht="11.45">
      <c r="A15" s="12" t="s">
        <v>171</v>
      </c>
      <c r="B15" s="34" t="str">
        <f>IF(algemeen!D62="","",algemeen!D62)</f>
        <v/>
      </c>
      <c r="C15" s="35" t="str">
        <f>IF(algemeen!H62="","",algemeen!H62)</f>
        <v>SE4.1</v>
      </c>
      <c r="D15" s="34" t="str">
        <f>IF(algemeen!D69="","",algemeen!D69)</f>
        <v>Herfstvakantie</v>
      </c>
      <c r="E15" s="35" t="str">
        <f>IF(algemeen!H69="","",algemeen!H69)</f>
        <v/>
      </c>
      <c r="F15" s="34" t="str">
        <f>IF(algemeen!D76="","",algemeen!D76)</f>
        <v>Rapport mee</v>
      </c>
      <c r="G15" s="35" t="str">
        <f>IF(algemeen!H76="","",algemeen!H76)</f>
        <v xml:space="preserve">advies + 09.00u start inschrijven herkansing SE4.1 </v>
      </c>
      <c r="H15" s="34" t="str">
        <f>IF(algemeen!D83="","",algemeen!D83)</f>
        <v>16.15u-19.00u Quayn Cursus 1/1</v>
      </c>
      <c r="I15" s="36" t="str">
        <f>IF(algemeen!H83="","",algemeen!H83)</f>
        <v/>
      </c>
      <c r="J15" s="34" t="str">
        <f>IF(algemeen!D90="","",algemeen!D90)</f>
        <v/>
      </c>
      <c r="K15" s="35" t="str">
        <f>IF(algemeen!H90="","",algemeen!H90)</f>
        <v/>
      </c>
      <c r="L15" s="34" t="str">
        <f>IF(algemeen!D97="","",algemeen!D97)</f>
        <v>18.30u-20.30u KP&amp;B</v>
      </c>
      <c r="M15" s="35" t="str">
        <f>IF(algemeen!H97="","",algemeen!H97)</f>
        <v>Stage</v>
      </c>
      <c r="N15" s="34" t="str">
        <f>IF(algemeen!D104="","",algemeen!D104)</f>
        <v/>
      </c>
      <c r="O15" s="35" t="str">
        <f>IF(algemeen!H104="","",algemeen!H104)</f>
        <v>Stage</v>
      </c>
      <c r="P15" s="36" t="str">
        <f>IF(algemeen!D111="","",algemeen!D111)</f>
        <v/>
      </c>
      <c r="Q15" s="35" t="str">
        <f>IF(algemeen!H111="","",algemeen!H111)</f>
        <v/>
      </c>
    </row>
    <row r="16" spans="1:17" ht="11.45">
      <c r="A16" s="12" t="s">
        <v>172</v>
      </c>
      <c r="B16" s="34" t="str">
        <f>IF(algemeen!D63="","",algemeen!D63)</f>
        <v>Cijfers invoeren</v>
      </c>
      <c r="C16" s="35" t="str">
        <f>IF(algemeen!H63="","",algemeen!H63)</f>
        <v>SE4.1</v>
      </c>
      <c r="D16" s="34" t="str">
        <f>IF(algemeen!D70="","",algemeen!D70)</f>
        <v>Herfstvakantie</v>
      </c>
      <c r="E16" s="35" t="str">
        <f>IF(algemeen!H70="","",algemeen!H70)</f>
        <v/>
      </c>
      <c r="F16" s="34" t="str">
        <f>IF(algemeen!D77="","",algemeen!D77)</f>
        <v/>
      </c>
      <c r="G16" s="35" t="str">
        <f>IF(algemeen!H77="","",algemeen!H77)</f>
        <v>16.00u sluiting inschrijving Herkansingen</v>
      </c>
      <c r="H16" s="34" t="str">
        <f>IF(algemeen!D84="","",algemeen!D84)</f>
        <v/>
      </c>
      <c r="I16" s="36" t="str">
        <f>IF(algemeen!H84="","",algemeen!H84)</f>
        <v/>
      </c>
      <c r="J16" s="34" t="str">
        <f>IF(algemeen!D91="","",algemeen!D91)</f>
        <v/>
      </c>
      <c r="K16" s="35" t="str">
        <f>IF(algemeen!H91="","",algemeen!H91)</f>
        <v/>
      </c>
      <c r="L16" s="34" t="str">
        <f>IF(algemeen!D98="","",algemeen!D98)</f>
        <v/>
      </c>
      <c r="M16" s="35" t="str">
        <f>IF(algemeen!H98="","",algemeen!H98)</f>
        <v>Stage</v>
      </c>
      <c r="N16" s="34" t="str">
        <f>IF(algemeen!D105="","",algemeen!D105)</f>
        <v/>
      </c>
      <c r="O16" s="35" t="str">
        <f>IF(algemeen!H105="","",algemeen!H105)</f>
        <v>Stage</v>
      </c>
      <c r="P16" s="36" t="str">
        <f>IF(algemeen!D112="","",algemeen!D112)</f>
        <v/>
      </c>
      <c r="Q16" s="35" t="str">
        <f>IF(algemeen!H112="","",algemeen!H112)</f>
        <v/>
      </c>
    </row>
    <row r="17" spans="1:17" ht="12">
      <c r="A17" s="13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</row>
    <row r="18" spans="1:17" ht="11.45">
      <c r="A18" s="12"/>
      <c r="B18" s="5">
        <f>algemeen!A115</f>
        <v>50</v>
      </c>
      <c r="C18" s="6" t="str">
        <f>algemeen!B115</f>
        <v>P2-W6</v>
      </c>
      <c r="D18" s="5">
        <f>algemeen!A122</f>
        <v>51</v>
      </c>
      <c r="E18" s="6">
        <f>algemeen!B122</f>
        <v>0</v>
      </c>
      <c r="F18" s="5">
        <f>algemeen!A129</f>
        <v>52</v>
      </c>
      <c r="G18" s="6">
        <f>algemeen!B129</f>
        <v>0</v>
      </c>
      <c r="H18" s="5">
        <f>algemeen!A136</f>
        <v>1</v>
      </c>
      <c r="I18" s="6" t="str">
        <f>algemeen!B136</f>
        <v>P2-W7</v>
      </c>
      <c r="J18" s="5">
        <f>algemeen!A143</f>
        <v>2</v>
      </c>
      <c r="K18" s="6" t="str">
        <f>algemeen!B143</f>
        <v>P2-W8</v>
      </c>
      <c r="L18" s="5">
        <f>algemeen!A150</f>
        <v>3</v>
      </c>
      <c r="M18" s="6" t="str">
        <f>algemeen!B150</f>
        <v>P2-W9</v>
      </c>
      <c r="N18" s="5">
        <f>algemeen!A157</f>
        <v>4</v>
      </c>
      <c r="O18" s="6" t="str">
        <f>algemeen!B157</f>
        <v>P2-W10</v>
      </c>
      <c r="P18" s="5">
        <f>algemeen!A164</f>
        <v>5</v>
      </c>
      <c r="Q18" s="6" t="str">
        <f>algemeen!B164</f>
        <v>P3-W1</v>
      </c>
    </row>
    <row r="19" spans="1:17" ht="11.45">
      <c r="A19" s="12"/>
      <c r="B19" s="8">
        <f>algemeen!C115</f>
        <v>45635</v>
      </c>
      <c r="C19" s="9">
        <f>algemeen!C119</f>
        <v>45639</v>
      </c>
      <c r="D19" s="8">
        <f>algemeen!C122</f>
        <v>45642</v>
      </c>
      <c r="E19" s="9">
        <f>algemeen!C126</f>
        <v>45646</v>
      </c>
      <c r="F19" s="8">
        <f>algemeen!C129</f>
        <v>45649</v>
      </c>
      <c r="G19" s="9">
        <f>algemeen!C133</f>
        <v>45653</v>
      </c>
      <c r="H19" s="8">
        <f>algemeen!C136</f>
        <v>45656</v>
      </c>
      <c r="I19" s="9">
        <f>algemeen!C140</f>
        <v>45660</v>
      </c>
      <c r="J19" s="8">
        <f>algemeen!C143</f>
        <v>45663</v>
      </c>
      <c r="K19" s="9">
        <f>algemeen!C147</f>
        <v>45667</v>
      </c>
      <c r="L19" s="8">
        <f>algemeen!C150</f>
        <v>45670</v>
      </c>
      <c r="M19" s="9">
        <f>algemeen!C154</f>
        <v>45674</v>
      </c>
      <c r="N19" s="8">
        <f>algemeen!C157</f>
        <v>45677</v>
      </c>
      <c r="O19" s="9">
        <f>algemeen!C161</f>
        <v>45681</v>
      </c>
      <c r="P19" s="8">
        <f>algemeen!C164</f>
        <v>45684</v>
      </c>
      <c r="Q19" s="9">
        <f>algemeen!C168</f>
        <v>45688</v>
      </c>
    </row>
    <row r="20" spans="1:17" ht="11.45">
      <c r="A20" s="5" t="s">
        <v>168</v>
      </c>
      <c r="B20" s="34" t="str">
        <f>IF(algemeen!D115="","",algemeen!D115)</f>
        <v xml:space="preserve">OWTO 15.30u-17.00u </v>
      </c>
      <c r="C20" s="35" t="str">
        <f>IF(algemeen!H115="","",algemeen!H115)</f>
        <v/>
      </c>
      <c r="D20" s="34" t="str">
        <f>IF(algemeen!D122="","",algemeen!D122)</f>
        <v/>
      </c>
      <c r="E20" s="35" t="str">
        <f>IF(algemeen!H122="","",algemeen!H122)</f>
        <v/>
      </c>
      <c r="F20" s="34" t="str">
        <f>IF(algemeen!D129="","",algemeen!D129)</f>
        <v>Kerstvakantie</v>
      </c>
      <c r="G20" s="35" t="str">
        <f>IF(algemeen!H129="","",algemeen!H129)</f>
        <v/>
      </c>
      <c r="H20" s="34" t="str">
        <f>IF(algemeen!D136="","",algemeen!D136)</f>
        <v>Kerstvakantie</v>
      </c>
      <c r="I20" s="35" t="str">
        <f>IF(algemeen!H136="","",algemeen!H136)</f>
        <v/>
      </c>
      <c r="J20" s="34" t="str">
        <f>IF(algemeen!D143="","",algemeen!D143)</f>
        <v xml:space="preserve">OWTO 15.30u-17.00u </v>
      </c>
      <c r="K20" s="35" t="str">
        <f>IF(algemeen!H143="","",algemeen!H143)</f>
        <v/>
      </c>
      <c r="L20" s="34" t="str">
        <f>IF(algemeen!D150="","",algemeen!D150)</f>
        <v>VVO 15.30u-17.00u</v>
      </c>
      <c r="M20" s="35" t="str">
        <f>IF(algemeen!H150="","",algemeen!H150)</f>
        <v/>
      </c>
      <c r="N20" s="34" t="str">
        <f>IF(algemeen!D157="","",algemeen!D157)</f>
        <v xml:space="preserve">VO 15.30u-17.00u </v>
      </c>
      <c r="O20" s="35" t="str">
        <f>IF(algemeen!H157="","",algemeen!H157)</f>
        <v>SE4.2</v>
      </c>
      <c r="P20" s="34" t="str">
        <f>IF(algemeen!D164="","",algemeen!D164)</f>
        <v>OWTO 15.30u-17.00u</v>
      </c>
      <c r="Q20" s="35" t="str">
        <f>IF(algemeen!H164="","",algemeen!H164)</f>
        <v/>
      </c>
    </row>
    <row r="21" spans="1:17" ht="11.45">
      <c r="A21" s="5" t="s">
        <v>169</v>
      </c>
      <c r="B21" s="34" t="str">
        <f>IF(algemeen!D116="","",algemeen!D116)</f>
        <v>19.00u-21.00u Info-avond mbo regio Breda</v>
      </c>
      <c r="C21" s="35" t="str">
        <f>IF(algemeen!H116="","",algemeen!H116)</f>
        <v/>
      </c>
      <c r="D21" s="34" t="str">
        <f>IF(algemeen!D123="","",algemeen!D123)</f>
        <v/>
      </c>
      <c r="E21" s="35" t="str">
        <f>IF(algemeen!H123="","",algemeen!H123)</f>
        <v/>
      </c>
      <c r="F21" s="34" t="str">
        <f>IF(algemeen!D130="","",algemeen!D130)</f>
        <v>Kerstvakantie</v>
      </c>
      <c r="G21" s="35" t="str">
        <f>IF(algemeen!H130="","",algemeen!H130)</f>
        <v/>
      </c>
      <c r="H21" s="34" t="str">
        <f>IF(algemeen!D137="","",algemeen!D137)</f>
        <v>Kerstvakantie</v>
      </c>
      <c r="I21" s="35" t="str">
        <f>IF(algemeen!H137="","",algemeen!H137)</f>
        <v/>
      </c>
      <c r="J21" s="34" t="str">
        <f>IF(algemeen!D144="","",algemeen!D144)</f>
        <v/>
      </c>
      <c r="K21" s="35" t="str">
        <f>IF(algemeen!H144="","",algemeen!H144)</f>
        <v/>
      </c>
      <c r="L21" s="34" t="str">
        <f>IF(algemeen!D151="","",algemeen!D151)</f>
        <v>08.30u-12.00u Studieochtend PvC / 13.00u-17.00u Studiemiddag vmbo</v>
      </c>
      <c r="M21" s="35" t="str">
        <f>IF(algemeen!H151="","",algemeen!H151)</f>
        <v/>
      </c>
      <c r="N21" s="34" t="str">
        <f>IF(algemeen!D158="","",algemeen!D158)</f>
        <v/>
      </c>
      <c r="O21" s="35" t="str">
        <f>IF(algemeen!H158="","",algemeen!H158)</f>
        <v>SE4.2</v>
      </c>
      <c r="P21" s="34" t="str">
        <f>IF(algemeen!D165="","",algemeen!D165)</f>
        <v>BHV basis 08.30 - 16.30</v>
      </c>
      <c r="Q21" s="35" t="str">
        <f>IF(algemeen!H165="","",algemeen!H165)</f>
        <v>12.00u Cijfers SE4.2 compleet</v>
      </c>
    </row>
    <row r="22" spans="1:17" ht="11.45">
      <c r="A22" s="5" t="s">
        <v>170</v>
      </c>
      <c r="B22" s="34" t="str">
        <f>IF(algemeen!D117="","",algemeen!D117)</f>
        <v/>
      </c>
      <c r="C22" s="35" t="str">
        <f>IF(algemeen!H117="","",algemeen!H117)</f>
        <v/>
      </c>
      <c r="D22" s="34" t="str">
        <f>IF(algemeen!D124="","",algemeen!D124)</f>
        <v/>
      </c>
      <c r="E22" s="35" t="str">
        <f>IF(algemeen!H124="","",algemeen!H124)</f>
        <v/>
      </c>
      <c r="F22" s="34" t="str">
        <f>IF(algemeen!D131="","",algemeen!D131)</f>
        <v>Kerstvakantie</v>
      </c>
      <c r="G22" s="35" t="str">
        <f>IF(algemeen!H131="","",algemeen!H131)</f>
        <v/>
      </c>
      <c r="H22" s="34" t="str">
        <f>IF(algemeen!D138="","",algemeen!D138)</f>
        <v>Kerstvakantie</v>
      </c>
      <c r="I22" s="35" t="str">
        <f>IF(algemeen!H138="","",algemeen!H138)</f>
        <v/>
      </c>
      <c r="J22" s="34" t="str">
        <f>IF(algemeen!D145="","",algemeen!D145)</f>
        <v/>
      </c>
      <c r="K22" s="35" t="str">
        <f>IF(algemeen!H145="","",algemeen!H145)</f>
        <v/>
      </c>
      <c r="L22" s="34" t="str">
        <f>IF(algemeen!D152="","",algemeen!D152)</f>
        <v/>
      </c>
      <c r="M22" s="35" t="str">
        <f>IF(algemeen!H152="","",algemeen!H152)</f>
        <v/>
      </c>
      <c r="N22" s="34" t="str">
        <f>IF(algemeen!D159="","",algemeen!D159)</f>
        <v/>
      </c>
      <c r="O22" s="35" t="str">
        <f>IF(algemeen!H159="","",algemeen!H159)</f>
        <v>SE4.2</v>
      </c>
      <c r="P22" s="34" t="str">
        <f>IF(algemeen!D166="","",algemeen!D166)</f>
        <v/>
      </c>
      <c r="Q22" s="35" t="str">
        <f>IF(algemeen!H166="","",algemeen!H166)</f>
        <v>14.30u-17.00u Puntenvergadering SE4.2</v>
      </c>
    </row>
    <row r="23" spans="1:17" ht="11.45">
      <c r="A23" s="5" t="s">
        <v>171</v>
      </c>
      <c r="B23" s="34" t="str">
        <f>IF(algemeen!D118="","",algemeen!D118)</f>
        <v/>
      </c>
      <c r="C23" s="35" t="str">
        <f>IF(algemeen!H118="","",algemeen!H118)</f>
        <v/>
      </c>
      <c r="D23" s="34" t="str">
        <f>IF(algemeen!D125="","",algemeen!D125)</f>
        <v>Winteractiviteit lj 1 t/m 4</v>
      </c>
      <c r="E23" s="35" t="str">
        <f>IF(algemeen!H125="","",algemeen!H125)</f>
        <v/>
      </c>
      <c r="F23" s="34" t="str">
        <f>IF(algemeen!D132="","",algemeen!D132)</f>
        <v>Kerstvakantie</v>
      </c>
      <c r="G23" s="35" t="str">
        <f>IF(algemeen!H132="","",algemeen!H132)</f>
        <v/>
      </c>
      <c r="H23" s="34" t="str">
        <f>IF(algemeen!D139="","",algemeen!D139)</f>
        <v>Kerstvakantie</v>
      </c>
      <c r="I23" s="35" t="str">
        <f>IF(algemeen!H139="","",algemeen!H139)</f>
        <v/>
      </c>
      <c r="J23" s="34" t="str">
        <f>IF(algemeen!D146="","",algemeen!D146)</f>
        <v/>
      </c>
      <c r="K23" s="35" t="str">
        <f>IF(algemeen!H146="","",algemeen!H146)</f>
        <v/>
      </c>
      <c r="L23" s="34" t="str">
        <f>IF(algemeen!D153="","",algemeen!D153)</f>
        <v>16.45u-19.00u Quayn cursus 2/1</v>
      </c>
      <c r="M23" s="35" t="str">
        <f>IF(algemeen!H153="","",algemeen!H153)</f>
        <v/>
      </c>
      <c r="N23" s="34" t="str">
        <f>IF(algemeen!D160="","",algemeen!D160)</f>
        <v/>
      </c>
      <c r="O23" s="35" t="str">
        <f>IF(algemeen!H160="","",algemeen!H160)</f>
        <v>SE4.2</v>
      </c>
      <c r="P23" s="34" t="str">
        <f>IF(algemeen!D167="","",algemeen!D167)</f>
        <v>Rapport mee</v>
      </c>
      <c r="Q23" s="35" t="str">
        <f>IF(algemeen!H167="","",algemeen!H167)</f>
        <v>advies + 09.00u start inschrijven herkansing SE4.2</v>
      </c>
    </row>
    <row r="24" spans="1:17" ht="11.45">
      <c r="A24" s="5" t="s">
        <v>172</v>
      </c>
      <c r="B24" s="34" t="str">
        <f>IF(algemeen!D119="","",algemeen!D119)</f>
        <v/>
      </c>
      <c r="C24" s="35" t="str">
        <f>IF(algemeen!H119="","",algemeen!H119)</f>
        <v/>
      </c>
      <c r="D24" s="34" t="str">
        <f>IF(algemeen!D126="","",algemeen!D126)</f>
        <v xml:space="preserve">08.30-11.30u Kerstontbijt lj 1 t/m 4 / 12.30-17.00u Teamactiviteit </v>
      </c>
      <c r="E24" s="35" t="str">
        <f>IF(algemeen!H126="","",algemeen!H126)</f>
        <v/>
      </c>
      <c r="F24" s="34" t="str">
        <f>IF(algemeen!D133="","",algemeen!D133)</f>
        <v>Kerstvakantie</v>
      </c>
      <c r="G24" s="35" t="str">
        <f>IF(algemeen!H133="","",algemeen!H133)</f>
        <v/>
      </c>
      <c r="H24" s="34" t="str">
        <f>IF(algemeen!D140="","",algemeen!D140)</f>
        <v>Kerstvakantie</v>
      </c>
      <c r="I24" s="35" t="str">
        <f>IF(algemeen!H140="","",algemeen!H140)</f>
        <v/>
      </c>
      <c r="J24" s="34" t="str">
        <f>IF(algemeen!D147="","",algemeen!D147)</f>
        <v/>
      </c>
      <c r="K24" s="35" t="str">
        <f>IF(algemeen!H147="","",algemeen!H147)</f>
        <v/>
      </c>
      <c r="L24" s="34" t="str">
        <f>IF(algemeen!D154="","",algemeen!D154)</f>
        <v/>
      </c>
      <c r="M24" s="35" t="str">
        <f>IF(algemeen!H154="","",algemeen!H154)</f>
        <v/>
      </c>
      <c r="N24" s="34" t="str">
        <f>IF(algemeen!D161="","",algemeen!D161)</f>
        <v/>
      </c>
      <c r="O24" s="35" t="str">
        <f>IF(algemeen!H161="","",algemeen!H161)</f>
        <v>SE4.2</v>
      </c>
      <c r="P24" s="34" t="str">
        <f>IF(algemeen!D168="","",algemeen!D168)</f>
        <v/>
      </c>
      <c r="Q24" s="35" t="str">
        <f>IF(algemeen!H168="","",algemeen!H168)</f>
        <v>16.00u sluiting inschrijving Herkansingen</v>
      </c>
    </row>
    <row r="25" spans="1:17" ht="12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</row>
    <row r="26" spans="1:17" ht="11.45">
      <c r="A26" s="12"/>
      <c r="B26" s="5">
        <f>algemeen!A171</f>
        <v>6</v>
      </c>
      <c r="C26" s="6">
        <f>algemeen!B171</f>
        <v>0</v>
      </c>
      <c r="D26" s="5">
        <f>algemeen!A178</f>
        <v>7</v>
      </c>
      <c r="E26" s="6" t="str">
        <f>algemeen!B178</f>
        <v>P3-W2</v>
      </c>
      <c r="F26" s="5">
        <f>algemeen!A185</f>
        <v>8</v>
      </c>
      <c r="G26" s="6" t="str">
        <f>algemeen!B185</f>
        <v>P3-W3</v>
      </c>
      <c r="H26" s="5">
        <f>algemeen!A192</f>
        <v>9</v>
      </c>
      <c r="I26" s="6" t="str">
        <f>algemeen!B192</f>
        <v>P3-W4</v>
      </c>
      <c r="J26" s="5">
        <f>algemeen!A199</f>
        <v>10</v>
      </c>
      <c r="K26" s="6" t="str">
        <f>algemeen!B199</f>
        <v>P3-W5</v>
      </c>
      <c r="L26" s="5">
        <f>algemeen!A206</f>
        <v>11</v>
      </c>
      <c r="M26" s="6" t="str">
        <f>algemeen!B206</f>
        <v>P3-W6</v>
      </c>
      <c r="N26" s="5">
        <f>algemeen!A213</f>
        <v>12</v>
      </c>
      <c r="O26" s="6" t="str">
        <f>algemeen!B213</f>
        <v>P3-W7</v>
      </c>
      <c r="P26" s="5">
        <f>algemeen!A220</f>
        <v>13</v>
      </c>
      <c r="Q26" s="6" t="str">
        <f>algemeen!B220</f>
        <v>P3-W8</v>
      </c>
    </row>
    <row r="27" spans="1:17" ht="11.45">
      <c r="A27" s="12"/>
      <c r="B27" s="8">
        <f>algemeen!C171</f>
        <v>45691</v>
      </c>
      <c r="C27" s="9">
        <f>algemeen!C175</f>
        <v>45695</v>
      </c>
      <c r="D27" s="8">
        <f>algemeen!C178</f>
        <v>45698</v>
      </c>
      <c r="E27" s="9">
        <f>algemeen!C182</f>
        <v>45702</v>
      </c>
      <c r="F27" s="8">
        <f>algemeen!C185</f>
        <v>45705</v>
      </c>
      <c r="G27" s="9">
        <f>algemeen!C189</f>
        <v>45709</v>
      </c>
      <c r="H27" s="8">
        <f>algemeen!C192</f>
        <v>45712</v>
      </c>
      <c r="I27" s="9">
        <f>algemeen!C196</f>
        <v>45716</v>
      </c>
      <c r="J27" s="25">
        <f>algemeen!C199</f>
        <v>45719</v>
      </c>
      <c r="K27" s="26">
        <f>algemeen!C203</f>
        <v>45723</v>
      </c>
      <c r="L27" s="8">
        <f>algemeen!C206</f>
        <v>45726</v>
      </c>
      <c r="M27" s="9">
        <f>algemeen!C210</f>
        <v>45730</v>
      </c>
      <c r="N27" s="8">
        <f>algemeen!C213</f>
        <v>45733</v>
      </c>
      <c r="O27" s="9">
        <f>algemeen!C217</f>
        <v>45737</v>
      </c>
      <c r="P27" s="8">
        <f>algemeen!C220</f>
        <v>45740</v>
      </c>
      <c r="Q27" s="9">
        <f>algemeen!C224</f>
        <v>45744</v>
      </c>
    </row>
    <row r="28" spans="1:17" ht="11.45">
      <c r="A28" s="12" t="s">
        <v>168</v>
      </c>
      <c r="B28" s="34" t="str">
        <f>IF(algemeen!D171="","",algemeen!D171)</f>
        <v/>
      </c>
      <c r="C28" s="35" t="str">
        <f>IF(algemeen!H171="","",algemeen!H171)</f>
        <v/>
      </c>
      <c r="D28" s="34" t="str">
        <f>IF(algemeen!D178="","",algemeen!D178)</f>
        <v>GGD Screening</v>
      </c>
      <c r="E28" s="35" t="str">
        <f>IF(algemeen!H178="","",algemeen!H178)</f>
        <v>16.00u-21.00u Leerlingavond</v>
      </c>
      <c r="F28" s="34" t="str">
        <f>IF(algemeen!D185="","",algemeen!D185)</f>
        <v/>
      </c>
      <c r="G28" s="35" t="str">
        <f>IF(algemeen!H185="","",algemeen!H185)</f>
        <v/>
      </c>
      <c r="H28" s="34" t="str">
        <f>IF(algemeen!D192="","",algemeen!D192)</f>
        <v>OWTO 15.30u-17.00u</v>
      </c>
      <c r="I28" s="36" t="str">
        <f>IF(algemeen!H192="","",algemeen!H192)</f>
        <v/>
      </c>
      <c r="J28" s="37" t="str">
        <f>IF(algemeen!D199="","",algemeen!D199)</f>
        <v>Carnavalsvakantie</v>
      </c>
      <c r="K28" s="38" t="str">
        <f>IF(algemeen!H199="","",algemeen!H199)</f>
        <v/>
      </c>
      <c r="L28" s="36" t="str">
        <f>IF(algemeen!D206="","",algemeen!D206)</f>
        <v>VVO 15.30u-17.00u</v>
      </c>
      <c r="M28" s="35" t="str">
        <f>IF(algemeen!H206="","",algemeen!H206)</f>
        <v/>
      </c>
      <c r="N28" s="34" t="str">
        <f>IF(algemeen!D213="","",algemeen!D213)</f>
        <v xml:space="preserve">VO 15.30u-17.00u </v>
      </c>
      <c r="O28" s="35" t="str">
        <f>IF(algemeen!H213="","",algemeen!H213)</f>
        <v/>
      </c>
      <c r="P28" s="34" t="str">
        <f>IF(algemeen!D220="","",algemeen!D220)</f>
        <v>OWTO 15.30u-17.00u / EHBO basis lesdag 2 (08.30 - 16.30)</v>
      </c>
      <c r="Q28" s="35" t="str">
        <f>IF(algemeen!H220="","",algemeen!H220)</f>
        <v/>
      </c>
    </row>
    <row r="29" spans="1:17" ht="11.45">
      <c r="A29" s="12" t="s">
        <v>169</v>
      </c>
      <c r="B29" s="34" t="str">
        <f>IF(algemeen!D172="","",algemeen!D172)</f>
        <v/>
      </c>
      <c r="C29" s="35" t="str">
        <f>IF(algemeen!H172="","",algemeen!H172)</f>
        <v/>
      </c>
      <c r="D29" s="34" t="str">
        <f>IF(algemeen!D179="","",algemeen!D179)</f>
        <v>GGD Screening</v>
      </c>
      <c r="E29" s="35" t="str">
        <f>IF(algemeen!H179="","",algemeen!H179)</f>
        <v>16.00u-21.00u Leerlingavond</v>
      </c>
      <c r="F29" s="34" t="str">
        <f>IF(algemeen!D186="","",algemeen!D186)</f>
        <v/>
      </c>
      <c r="G29" s="35" t="str">
        <f>IF(algemeen!H186="","",algemeen!H186)</f>
        <v/>
      </c>
      <c r="H29" s="34" t="str">
        <f>IF(algemeen!D193="","",algemeen!D193)</f>
        <v/>
      </c>
      <c r="I29" s="36" t="str">
        <f>IF(algemeen!H193="","",algemeen!H193)</f>
        <v/>
      </c>
      <c r="J29" s="34" t="str">
        <f>IF(algemeen!D200="","",algemeen!D200)</f>
        <v>Carnavalsvakantie</v>
      </c>
      <c r="K29" s="35" t="str">
        <f>IF(algemeen!H200="","",algemeen!H200)</f>
        <v/>
      </c>
      <c r="L29" s="36" t="str">
        <f>IF(algemeen!D207="","",algemeen!D207)</f>
        <v/>
      </c>
      <c r="M29" s="35" t="str">
        <f>IF(algemeen!H207="","",algemeen!H207)</f>
        <v/>
      </c>
      <c r="N29" s="34" t="str">
        <f>IF(algemeen!D214="","",algemeen!D214)</f>
        <v/>
      </c>
      <c r="O29" s="35" t="str">
        <f>IF(algemeen!H214="","",algemeen!H214)</f>
        <v>09.00u-12.00u Akkoordverklaringen Profielvakken</v>
      </c>
      <c r="P29" s="34" t="str">
        <f>IF(algemeen!D221="","",algemeen!D221)</f>
        <v>09.00u-12.30u MAEK Academie / 13.00u-17.00u Studiemiddag vmbo / Centrale Aanmeldavond</v>
      </c>
      <c r="Q29" s="35" t="str">
        <f>IF(algemeen!H221="","",algemeen!H221)</f>
        <v/>
      </c>
    </row>
    <row r="30" spans="1:17" ht="11.45">
      <c r="A30" s="12" t="s">
        <v>170</v>
      </c>
      <c r="B30" s="34" t="str">
        <f>IF(algemeen!D173="","",algemeen!D173)</f>
        <v/>
      </c>
      <c r="C30" s="35" t="str">
        <f>IF(algemeen!H173="","",algemeen!H173)</f>
        <v>Herkansingen SE4.2</v>
      </c>
      <c r="D30" s="34" t="str">
        <f>IF(algemeen!D180="","",algemeen!D180)</f>
        <v>GGD Screening</v>
      </c>
      <c r="E30" s="35" t="str">
        <f>IF(algemeen!H180="","",algemeen!H180)</f>
        <v/>
      </c>
      <c r="F30" s="34" t="str">
        <f>IF(algemeen!D187="","",algemeen!D187)</f>
        <v/>
      </c>
      <c r="G30" s="35" t="str">
        <f>IF(algemeen!H187="","",algemeen!H187)</f>
        <v/>
      </c>
      <c r="H30" s="34" t="str">
        <f>IF(algemeen!D194="","",algemeen!D194)</f>
        <v/>
      </c>
      <c r="I30" s="36" t="str">
        <f>IF(algemeen!H194="","",algemeen!H194)</f>
        <v/>
      </c>
      <c r="J30" s="39" t="str">
        <f>IF(algemeen!D201="","",algemeen!D201)</f>
        <v>Carnavalsvakantie</v>
      </c>
      <c r="K30" s="40" t="str">
        <f>IF(algemeen!H201="","",algemeen!H201)</f>
        <v/>
      </c>
      <c r="L30" s="36" t="str">
        <f>IF(algemeen!D208="","",algemeen!D208)</f>
        <v/>
      </c>
      <c r="M30" s="35" t="str">
        <f>IF(algemeen!H208="","",algemeen!H208)</f>
        <v/>
      </c>
      <c r="N30" s="34" t="str">
        <f>IF(algemeen!D215="","",algemeen!D215)</f>
        <v/>
      </c>
      <c r="O30" s="35" t="str">
        <f>IF(algemeen!H215="","",algemeen!H215)</f>
        <v/>
      </c>
      <c r="P30" s="34" t="str">
        <f>IF(algemeen!D222="","",algemeen!D222)</f>
        <v>Centrale aanmeldavond</v>
      </c>
      <c r="Q30" s="35" t="str">
        <f>IF(algemeen!H222="","",algemeen!H222)</f>
        <v/>
      </c>
    </row>
    <row r="31" spans="1:17" ht="11.45">
      <c r="A31" s="12" t="s">
        <v>171</v>
      </c>
      <c r="B31" s="34" t="str">
        <f>IF(algemeen!D174="","",algemeen!D174)</f>
        <v/>
      </c>
      <c r="C31" s="35" t="str">
        <f>IF(algemeen!H174="","",algemeen!H174)</f>
        <v/>
      </c>
      <c r="D31" s="34" t="str">
        <f>IF(algemeen!D181="","",algemeen!D181)</f>
        <v>GGD Screening</v>
      </c>
      <c r="E31" s="35" t="str">
        <f>IF(algemeen!H181="","",algemeen!H181)</f>
        <v/>
      </c>
      <c r="F31" s="34" t="str">
        <f>IF(algemeen!D188="","",algemeen!D188)</f>
        <v/>
      </c>
      <c r="G31" s="35" t="str">
        <f>IF(algemeen!H188="","",algemeen!H188)</f>
        <v/>
      </c>
      <c r="H31" s="34" t="str">
        <f>IF(algemeen!D195="","",algemeen!D195)</f>
        <v/>
      </c>
      <c r="I31" s="36" t="str">
        <f>IF(algemeen!H195="","",algemeen!H195)</f>
        <v/>
      </c>
      <c r="J31" s="34" t="str">
        <f>IF(algemeen!D202="","",algemeen!D202)</f>
        <v>Carnavalsvakantie</v>
      </c>
      <c r="K31" s="35" t="str">
        <f>IF(algemeen!H202="","",algemeen!H202)</f>
        <v/>
      </c>
      <c r="L31" s="36" t="str">
        <f>IF(algemeen!D209="","",algemeen!D209)</f>
        <v/>
      </c>
      <c r="M31" s="35" t="str">
        <f>IF(algemeen!H209="","",algemeen!H209)</f>
        <v/>
      </c>
      <c r="N31" s="34" t="str">
        <f>IF(algemeen!D216="","",algemeen!D216)</f>
        <v>EHBO basis (lesdag 1) 08.30 -16.30</v>
      </c>
      <c r="O31" s="35" t="str">
        <f>IF(algemeen!H216="","",algemeen!H216)</f>
        <v/>
      </c>
      <c r="P31" s="34" t="str">
        <f>IF(algemeen!D223="","",algemeen!D223)</f>
        <v>EHBO examendag 08.30 - 16.30</v>
      </c>
      <c r="Q31" s="35" t="str">
        <f>IF(algemeen!H223="","",algemeen!H223)</f>
        <v/>
      </c>
    </row>
    <row r="32" spans="1:17" ht="11.45">
      <c r="A32" s="12" t="s">
        <v>172</v>
      </c>
      <c r="B32" s="34" t="str">
        <f>IF(algemeen!D175="","",algemeen!D175)</f>
        <v/>
      </c>
      <c r="C32" s="35" t="str">
        <f>IF(algemeen!H175="","",algemeen!H175)</f>
        <v/>
      </c>
      <c r="D32" s="34" t="str">
        <f>IF(algemeen!D182="","",algemeen!D182)</f>
        <v>GGD Screening</v>
      </c>
      <c r="E32" s="35" t="str">
        <f>IF(algemeen!H182="","",algemeen!H182)</f>
        <v/>
      </c>
      <c r="F32" s="34" t="str">
        <f>IF(algemeen!D189="","",algemeen!D189)</f>
        <v/>
      </c>
      <c r="G32" s="35" t="str">
        <f>IF(algemeen!H189="","",algemeen!H189)</f>
        <v/>
      </c>
      <c r="H32" s="34" t="str">
        <f>IF(algemeen!D196="","",algemeen!D196)</f>
        <v/>
      </c>
      <c r="I32" s="36" t="str">
        <f>IF(algemeen!H196="","",algemeen!H196)</f>
        <v/>
      </c>
      <c r="J32" s="41" t="str">
        <f>IF(algemeen!D203="","",algemeen!D203)</f>
        <v>Carnavalsvakantie</v>
      </c>
      <c r="K32" s="42" t="str">
        <f>IF(algemeen!H203="","",algemeen!H203)</f>
        <v/>
      </c>
      <c r="L32" s="36" t="str">
        <f>IF(algemeen!D210="","",algemeen!D210)</f>
        <v/>
      </c>
      <c r="M32" s="35" t="str">
        <f>IF(algemeen!H210="","",algemeen!H210)</f>
        <v>10.00u Cijfers profielvakken compleet</v>
      </c>
      <c r="N32" s="34" t="str">
        <f>IF(algemeen!D217="","",algemeen!D217)</f>
        <v/>
      </c>
      <c r="O32" s="35" t="str">
        <f>IF(algemeen!H217="","",algemeen!H217)</f>
        <v/>
      </c>
      <c r="P32" s="34" t="str">
        <f>IF(algemeen!D224="","",algemeen!D224)</f>
        <v/>
      </c>
      <c r="Q32" s="35" t="str">
        <f>IF(algemeen!H224="","",algemeen!H224)</f>
        <v>Start SE4.3</v>
      </c>
    </row>
    <row r="33" spans="1:17" ht="12">
      <c r="A33" s="13"/>
      <c r="B33" s="13"/>
      <c r="C33" s="13"/>
      <c r="D33" s="5"/>
      <c r="E33" s="6"/>
      <c r="F33" s="5"/>
      <c r="G33" s="6"/>
      <c r="H33" s="5"/>
      <c r="I33" s="6"/>
      <c r="J33" s="33"/>
      <c r="K33" s="52"/>
      <c r="L33" s="5"/>
      <c r="M33" s="6"/>
      <c r="N33" s="5"/>
      <c r="O33" s="6"/>
      <c r="P33" s="5"/>
      <c r="Q33" s="6"/>
    </row>
    <row r="34" spans="1:17" ht="11.45">
      <c r="A34" s="12"/>
      <c r="B34" s="5">
        <f>algemeen!A227</f>
        <v>14</v>
      </c>
      <c r="C34" s="6" t="str">
        <f>algemeen!B227</f>
        <v>P3-W9</v>
      </c>
      <c r="D34" s="5">
        <f>algemeen!A234</f>
        <v>15</v>
      </c>
      <c r="E34" s="6" t="str">
        <f>algemeen!B234</f>
        <v>P3-W1</v>
      </c>
      <c r="F34" s="5">
        <f>algemeen!A241</f>
        <v>16</v>
      </c>
      <c r="G34" s="81">
        <f>algemeen!B241</f>
        <v>0</v>
      </c>
      <c r="H34" s="5">
        <f>algemeen!A248</f>
        <v>17</v>
      </c>
      <c r="I34" s="6">
        <f>algemeen!B248</f>
        <v>0</v>
      </c>
      <c r="J34" s="5">
        <f>algemeen!A255</f>
        <v>18</v>
      </c>
      <c r="K34" s="6" t="str">
        <f>algemeen!B255</f>
        <v>P4-W1</v>
      </c>
      <c r="L34" s="5">
        <f>algemeen!A262</f>
        <v>19</v>
      </c>
      <c r="M34" s="6" t="str">
        <f>algemeen!B262</f>
        <v>P3-W3</v>
      </c>
      <c r="N34" s="5">
        <f>algemeen!A269</f>
        <v>20</v>
      </c>
      <c r="O34" s="6" t="str">
        <f>algemeen!B269</f>
        <v>P3-W4</v>
      </c>
      <c r="P34" s="5">
        <f>algemeen!A276</f>
        <v>21</v>
      </c>
      <c r="Q34" s="6" t="str">
        <f>algemeen!B276</f>
        <v>P3-W5</v>
      </c>
    </row>
    <row r="35" spans="1:17" ht="11.45">
      <c r="A35" s="12"/>
      <c r="B35" s="25">
        <f>algemeen!C227</f>
        <v>45747</v>
      </c>
      <c r="C35" s="26">
        <f>algemeen!C231</f>
        <v>45751</v>
      </c>
      <c r="D35" s="25">
        <f>algemeen!C234</f>
        <v>45754</v>
      </c>
      <c r="E35" s="26">
        <f>algemeen!C238</f>
        <v>45758</v>
      </c>
      <c r="F35" s="8">
        <f>algemeen!C241</f>
        <v>45761</v>
      </c>
      <c r="G35" s="9">
        <f>algemeen!C245</f>
        <v>45765</v>
      </c>
      <c r="H35" s="25">
        <f>algemeen!C248</f>
        <v>45768</v>
      </c>
      <c r="I35" s="26">
        <f>algemeen!C252</f>
        <v>45772</v>
      </c>
      <c r="J35" s="25">
        <f>algemeen!C255</f>
        <v>45775</v>
      </c>
      <c r="K35" s="26">
        <f>algemeen!C259</f>
        <v>45779</v>
      </c>
      <c r="L35" s="25">
        <f>algemeen!C262</f>
        <v>45782</v>
      </c>
      <c r="M35" s="26">
        <f>algemeen!C266</f>
        <v>45786</v>
      </c>
      <c r="N35" s="25">
        <f>algemeen!C269</f>
        <v>45789</v>
      </c>
      <c r="O35" s="26">
        <f>algemeen!C273</f>
        <v>45793</v>
      </c>
      <c r="P35" s="25">
        <f>algemeen!C276</f>
        <v>45796</v>
      </c>
      <c r="Q35" s="26">
        <f>algemeen!C280</f>
        <v>45800</v>
      </c>
    </row>
    <row r="36" spans="1:17" ht="11.45">
      <c r="A36" s="5" t="s">
        <v>168</v>
      </c>
      <c r="B36" s="34" t="str">
        <f>IF(algemeen!D227="","",algemeen!D227)</f>
        <v/>
      </c>
      <c r="C36" s="35" t="str">
        <f>IF(algemeen!H227="","",algemeen!H227)</f>
        <v>SE4.3</v>
      </c>
      <c r="D36" s="34" t="str">
        <f>IF(algemeen!D234="","",algemeen!D234)</f>
        <v xml:space="preserve">Start CSPE </v>
      </c>
      <c r="E36" s="35" t="str">
        <f>IF(algemeen!H234="","",algemeen!H234)</f>
        <v xml:space="preserve">08.35u-12.00u puntenvergadering SE4.3 / advies + 15.00u start inschrijven herkansing SE4.3       </v>
      </c>
      <c r="F36" s="36" t="str">
        <f>IF(algemeen!D241="","",algemeen!D241)</f>
        <v>OWTO 15.30u-17.00u</v>
      </c>
      <c r="G36" s="36" t="str">
        <f>IF(algemeen!H241="","",algemeen!H241)</f>
        <v>10.00u Herkansing SE4.3 compleet</v>
      </c>
      <c r="H36" s="34" t="str">
        <f>IF(algemeen!D248="","",algemeen!D248)</f>
        <v>Tweede Paasdag</v>
      </c>
      <c r="I36" s="35" t="str">
        <f>IF(algemeen!H248="","",algemeen!H248)</f>
        <v/>
      </c>
      <c r="J36" s="34" t="str">
        <f>IF(algemeen!D262="","",algemeen!D262)</f>
        <v>Bevrijdingsdag</v>
      </c>
      <c r="K36" s="35" t="str">
        <f>IF(algemeen!H255="","",algemeen!H255)</f>
        <v/>
      </c>
      <c r="L36" s="34" t="str">
        <f>IF(algemeen!D255="","",algemeen!D255)</f>
        <v>Meivakantie</v>
      </c>
      <c r="M36" s="35" t="str">
        <f>IF(algemeen!H262="","",algemeen!H262)</f>
        <v/>
      </c>
      <c r="N36" s="34" t="str">
        <f>IF(algemeen!D269="","",algemeen!D269)</f>
        <v>VVO 15.30u-17.00u</v>
      </c>
      <c r="O36" s="35" t="str">
        <f>IF(algemeen!H269="","",algemeen!H269)</f>
        <v xml:space="preserve">Examens </v>
      </c>
      <c r="P36" s="34" t="str">
        <f>IF(algemeen!D276="","",algemeen!D276)</f>
        <v xml:space="preserve">VO 15.30u-17.00u </v>
      </c>
      <c r="Q36" s="35" t="str">
        <f>IF(algemeen!H276="","",algemeen!H276)</f>
        <v xml:space="preserve">Examens </v>
      </c>
    </row>
    <row r="37" spans="1:17" ht="11.45">
      <c r="A37" s="5" t="s">
        <v>169</v>
      </c>
      <c r="B37" s="34" t="str">
        <f>IF(algemeen!D228="","",algemeen!D228)</f>
        <v/>
      </c>
      <c r="C37" s="35" t="str">
        <f>IF(algemeen!H228="","",algemeen!H228)</f>
        <v>SE4.3 / Start CSPE</v>
      </c>
      <c r="D37" s="34" t="str">
        <f>IF(algemeen!D235="","",algemeen!D235)</f>
        <v>18.00u-21.00u Infoavond mbo regio Breda</v>
      </c>
      <c r="E37" s="35" t="str">
        <f>IF(algemeen!H235="","",algemeen!H235)</f>
        <v xml:space="preserve">17.00u sluiting inschrijving herkansingen </v>
      </c>
      <c r="F37" s="36" t="str">
        <f>IF(algemeen!D242="","",algemeen!D242)</f>
        <v/>
      </c>
      <c r="G37" s="36" t="str">
        <f>IF(algemeen!H242="","",algemeen!H242)</f>
        <v>09.00u-10.00u Akkoordverklaringen</v>
      </c>
      <c r="H37" s="34" t="str">
        <f>IF(algemeen!D249="","",algemeen!D249)</f>
        <v>Meivakantie</v>
      </c>
      <c r="I37" s="35" t="str">
        <f>IF(algemeen!H249="","",algemeen!H249)</f>
        <v/>
      </c>
      <c r="J37" s="34" t="str">
        <f>IF(algemeen!D256="","",algemeen!D256)</f>
        <v>Meivakantie</v>
      </c>
      <c r="K37" s="35" t="str">
        <f>IF(algemeen!H256="","",algemeen!H256)</f>
        <v/>
      </c>
      <c r="L37" s="34" t="str">
        <f>IF(algemeen!D249="","",algemeen!D249)</f>
        <v>Meivakantie</v>
      </c>
      <c r="M37" s="35" t="str">
        <f>IF(algemeen!H263="","",algemeen!H263)</f>
        <v/>
      </c>
      <c r="N37" s="34" t="str">
        <f>IF(algemeen!D270="","",algemeen!D270)</f>
        <v/>
      </c>
      <c r="O37" s="35" t="str">
        <f>IF(algemeen!H270="","",algemeen!H270)</f>
        <v>Examens</v>
      </c>
      <c r="P37" s="34" t="str">
        <f>IF(algemeen!D277="","",algemeen!D277)</f>
        <v/>
      </c>
      <c r="Q37" s="35" t="str">
        <f>IF(algemeen!H277="","",algemeen!H277)</f>
        <v>Examens</v>
      </c>
    </row>
    <row r="38" spans="1:17" ht="11.45">
      <c r="A38" s="5" t="s">
        <v>170</v>
      </c>
      <c r="B38" s="34" t="str">
        <f>IF(algemeen!D229="","",algemeen!D229)</f>
        <v/>
      </c>
      <c r="C38" s="35" t="str">
        <f>IF(algemeen!H229="","",algemeen!H229)</f>
        <v>SE4.3</v>
      </c>
      <c r="D38" s="34" t="str">
        <f>IF(algemeen!D236="","",algemeen!D236)</f>
        <v/>
      </c>
      <c r="E38" s="35" t="str">
        <f>IF(algemeen!H236="","",algemeen!H236)</f>
        <v/>
      </c>
      <c r="F38" s="36" t="str">
        <f>IF(algemeen!D243="","",algemeen!D243)</f>
        <v/>
      </c>
      <c r="G38" s="36" t="str">
        <f>IF(algemeen!H243="","",algemeen!H243)</f>
        <v/>
      </c>
      <c r="H38" s="34" t="str">
        <f>IF(algemeen!D250="","",algemeen!D250)</f>
        <v>Meivakantie</v>
      </c>
      <c r="I38" s="35" t="str">
        <f>IF(algemeen!H250="","",algemeen!H250)</f>
        <v/>
      </c>
      <c r="J38" s="34" t="str">
        <f>IF(algemeen!D257="","",algemeen!D257)</f>
        <v>Meivakantie</v>
      </c>
      <c r="K38" s="35" t="str">
        <f>IF(algemeen!H257="","",algemeen!H257)</f>
        <v/>
      </c>
      <c r="L38" s="34" t="str">
        <f>IF(algemeen!D250="","",algemeen!D250)</f>
        <v>Meivakantie</v>
      </c>
      <c r="M38" s="35" t="str">
        <f>IF(algemeen!H264="","",algemeen!H264)</f>
        <v/>
      </c>
      <c r="N38" s="34" t="str">
        <f>IF(algemeen!D271="","",algemeen!D271)</f>
        <v/>
      </c>
      <c r="O38" s="35" t="str">
        <f>IF(algemeen!H271="","",algemeen!H271)</f>
        <v xml:space="preserve">Examens </v>
      </c>
      <c r="P38" s="34" t="str">
        <f>IF(algemeen!D278="","",algemeen!D278)</f>
        <v/>
      </c>
      <c r="Q38" s="35" t="str">
        <f>IF(algemeen!H278="","",algemeen!H278)</f>
        <v>Examens</v>
      </c>
    </row>
    <row r="39" spans="1:17" ht="11.45">
      <c r="A39" s="5" t="s">
        <v>171</v>
      </c>
      <c r="B39" s="34" t="str">
        <f>IF(algemeen!D230="","",algemeen!D230)</f>
        <v/>
      </c>
      <c r="C39" s="35" t="str">
        <f>IF(algemeen!H230="","",algemeen!H230)</f>
        <v>SE4.3</v>
      </c>
      <c r="D39" s="34" t="str">
        <f>IF(algemeen!D237="","",algemeen!D237)</f>
        <v/>
      </c>
      <c r="E39" s="35" t="str">
        <f>IF(algemeen!H237="","",algemeen!H237)</f>
        <v>09.00u-12.00u Herkansingen SE4.3</v>
      </c>
      <c r="F39" s="36" t="e">
        <f>IF(algemeen!#REF!="","",algemeen!#REF!)</f>
        <v>#REF!</v>
      </c>
      <c r="G39" s="36" t="str">
        <f>IF(algemeen!H244="","",algemeen!H244)</f>
        <v/>
      </c>
      <c r="H39" s="34" t="str">
        <f>IF(algemeen!D251="","",algemeen!D251)</f>
        <v>Meivakantie</v>
      </c>
      <c r="I39" s="35" t="str">
        <f>IF(algemeen!H251="","",algemeen!H251)</f>
        <v/>
      </c>
      <c r="J39" s="34" t="str">
        <f>IF(algemeen!D258="","",algemeen!D258)</f>
        <v>Meivakantie</v>
      </c>
      <c r="K39" s="35" t="str">
        <f>IF(algemeen!H258="","",algemeen!H258)</f>
        <v/>
      </c>
      <c r="L39" s="34" t="str">
        <f>IF(algemeen!D251="","",algemeen!D251)</f>
        <v>Meivakantie</v>
      </c>
      <c r="M39" s="35" t="str">
        <f>IF(algemeen!H265="","",algemeen!H265)</f>
        <v/>
      </c>
      <c r="N39" s="34" t="str">
        <f>IF(algemeen!D272="","",algemeen!D272)</f>
        <v/>
      </c>
      <c r="O39" s="35" t="str">
        <f>IF(algemeen!H272="","",algemeen!H272)</f>
        <v>Examens</v>
      </c>
      <c r="P39" s="34" t="str">
        <f>IF(algemeen!D279="","",algemeen!D279)</f>
        <v/>
      </c>
      <c r="Q39" s="35" t="str">
        <f>IF(algemeen!H279="","",algemeen!H279)</f>
        <v>Examens</v>
      </c>
    </row>
    <row r="40" spans="1:17" ht="11.45">
      <c r="A40" s="5" t="s">
        <v>172</v>
      </c>
      <c r="B40" s="34" t="str">
        <f>IF(algemeen!D231="","",algemeen!D231)</f>
        <v/>
      </c>
      <c r="C40" s="35" t="str">
        <f>IF(algemeen!H231="","",algemeen!H231)</f>
        <v>12.00 uur Cijfers SE4.3 compleet</v>
      </c>
      <c r="D40" s="34" t="str">
        <f>IF(algemeen!D244="","",algemeen!D244)</f>
        <v>Rapport mee</v>
      </c>
      <c r="E40" s="35" t="str">
        <f>IF(algemeen!H238="","",algemeen!H238)</f>
        <v/>
      </c>
      <c r="F40" s="36" t="str">
        <f>IF(algemeen!D245="","",algemeen!D245)</f>
        <v>Goede Vrijdag</v>
      </c>
      <c r="G40" s="36" t="str">
        <f>IF(algemeen!H245="","",algemeen!H245)</f>
        <v/>
      </c>
      <c r="H40" s="34" t="str">
        <f>IF(algemeen!D252="","",algemeen!D252)</f>
        <v>Meivakantie</v>
      </c>
      <c r="I40" s="35" t="str">
        <f>IF(algemeen!H252="","",algemeen!H252)</f>
        <v/>
      </c>
      <c r="J40" s="34" t="str">
        <f>IF(algemeen!D259="","",algemeen!D259)</f>
        <v>Meivakantie</v>
      </c>
      <c r="K40" s="35" t="str">
        <f>IF(algemeen!H259="","",algemeen!H259)</f>
        <v/>
      </c>
      <c r="L40" s="34" t="str">
        <f>IF(algemeen!D252="","",algemeen!D252)</f>
        <v>Meivakantie</v>
      </c>
      <c r="M40" s="35" t="str">
        <f>IF(algemeen!H266="","",algemeen!H266)</f>
        <v/>
      </c>
      <c r="N40" s="34" t="str">
        <f>IF(algemeen!D273="","",algemeen!D273)</f>
        <v/>
      </c>
      <c r="O40" s="35" t="str">
        <f>IF(algemeen!H273="","",algemeen!H273)</f>
        <v>Examens</v>
      </c>
      <c r="P40" s="34" t="str">
        <f>IF(algemeen!D280="","",algemeen!D280)</f>
        <v/>
      </c>
      <c r="Q40" s="35" t="str">
        <f>IF(algemeen!H280="","",algemeen!H280)</f>
        <v xml:space="preserve">Examens </v>
      </c>
    </row>
    <row r="41" spans="1:17" ht="11.45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</row>
    <row r="42" spans="1:17" s="18" customFormat="1" ht="11.45">
      <c r="A42" s="14"/>
      <c r="B42" s="5">
        <f>algemeen!A283</f>
        <v>22</v>
      </c>
      <c r="C42" s="6" t="str">
        <f>algemeen!B283</f>
        <v>P3-W6</v>
      </c>
      <c r="D42" s="15">
        <f>algemeen!A290</f>
        <v>23</v>
      </c>
      <c r="E42" s="16" t="str">
        <f>algemeen!B290</f>
        <v>P3-W7</v>
      </c>
      <c r="F42" s="15">
        <f>algemeen!A297</f>
        <v>24</v>
      </c>
      <c r="G42" s="16" t="str">
        <f>algemeen!B297</f>
        <v>P3-W8</v>
      </c>
      <c r="H42" s="15">
        <f>algemeen!A304</f>
        <v>25</v>
      </c>
      <c r="I42" s="16" t="str">
        <f>algemeen!B304</f>
        <v>P3-W9</v>
      </c>
      <c r="J42" s="15">
        <f>algemeen!A311</f>
        <v>26</v>
      </c>
      <c r="K42" s="16" t="str">
        <f>algemeen!B311</f>
        <v>P3-W10</v>
      </c>
      <c r="L42" s="15">
        <f>algemeen!A318</f>
        <v>27</v>
      </c>
      <c r="M42" s="16">
        <f>algemeen!B318</f>
        <v>0</v>
      </c>
      <c r="N42" s="15">
        <f>algemeen!A325</f>
        <v>28</v>
      </c>
      <c r="O42" s="16">
        <f>algemeen!B325</f>
        <v>0</v>
      </c>
      <c r="P42" s="15"/>
      <c r="Q42" s="16"/>
    </row>
    <row r="43" spans="1:17" s="18" customFormat="1" ht="11.45">
      <c r="A43" s="14"/>
      <c r="B43" s="25">
        <f>algemeen!C283</f>
        <v>45803</v>
      </c>
      <c r="C43" s="26">
        <f>algemeen!C287</f>
        <v>45807</v>
      </c>
      <c r="D43" s="28">
        <f>algemeen!C290</f>
        <v>45810</v>
      </c>
      <c r="E43" s="29">
        <f>algemeen!C294</f>
        <v>45814</v>
      </c>
      <c r="F43" s="28">
        <f>algemeen!C297</f>
        <v>45817</v>
      </c>
      <c r="G43" s="29">
        <f>algemeen!C301</f>
        <v>45821</v>
      </c>
      <c r="H43" s="28">
        <f>algemeen!C304</f>
        <v>45824</v>
      </c>
      <c r="I43" s="29">
        <f>algemeen!C308</f>
        <v>45828</v>
      </c>
      <c r="J43" s="28">
        <f>algemeen!C311</f>
        <v>45831</v>
      </c>
      <c r="K43" s="29">
        <f>algemeen!C315</f>
        <v>45835</v>
      </c>
      <c r="L43" s="28">
        <f>algemeen!C318</f>
        <v>45838</v>
      </c>
      <c r="M43" s="29">
        <f>algemeen!C322</f>
        <v>45842</v>
      </c>
      <c r="N43" s="29">
        <f>algemeen!C325</f>
        <v>45845</v>
      </c>
      <c r="O43" s="29"/>
      <c r="P43" s="29"/>
      <c r="Q43" s="29"/>
    </row>
    <row r="44" spans="1:17" ht="11.45">
      <c r="A44" s="5" t="s">
        <v>168</v>
      </c>
      <c r="B44" s="34" t="str">
        <f>IF(algemeen!D283="","",algemeen!D283)</f>
        <v>OWTO 15.30u-17.00u</v>
      </c>
      <c r="C44" s="35" t="str">
        <f>IF(algemeen!H283="","",algemeen!H283)</f>
        <v>Examens</v>
      </c>
      <c r="D44" s="37" t="str">
        <f>IF(algemeen!D290="","",algemeen!D290)</f>
        <v/>
      </c>
      <c r="E44" s="38" t="str">
        <f>IF(algemeen!H290="","",algemeen!H290)</f>
        <v>Parijsreis</v>
      </c>
      <c r="F44" s="37" t="str">
        <f>IF(algemeen!D297="","",algemeen!D297)</f>
        <v>Tweede Pinksterdag</v>
      </c>
      <c r="G44" s="38" t="str">
        <f>IF(algemeen!H297="","",algemeenh296)</f>
        <v/>
      </c>
      <c r="H44" s="34" t="str">
        <f>IF(algemeen!D304="","",algemeen!D304)</f>
        <v>OWTO 15.30u-17.00u</v>
      </c>
      <c r="I44" s="35" t="str">
        <f>IF(algemeen!H304="","",algemeen!H304)</f>
        <v/>
      </c>
      <c r="J44" s="37" t="str">
        <f>IF(algemeen!D311="","",algemeen!D311)</f>
        <v/>
      </c>
      <c r="K44" s="38" t="str">
        <f>IF(algemeen!H311="","",algemeen!H311)</f>
        <v/>
      </c>
      <c r="L44" s="37" t="str">
        <f>IF(algemeen!D318="","",algemeen!D318)</f>
        <v>OWTO 08.30u-10.00u OWTO / Warme overdracht / Diploma-uitreiking</v>
      </c>
      <c r="M44" s="38" t="str">
        <f>IF(algemeen!H318="","",algemeen!H318)</f>
        <v>Diplomauitreiking</v>
      </c>
      <c r="N44" s="37" t="str">
        <f>IF(algemeen!D325="","",algemeen!D325)</f>
        <v>Zomervakantie</v>
      </c>
      <c r="O44" s="38" t="str">
        <f>IF(algemeen!H325="","",algemeen!H325)</f>
        <v/>
      </c>
      <c r="P44" s="37"/>
      <c r="Q44" s="38"/>
    </row>
    <row r="45" spans="1:17" ht="11.45">
      <c r="A45" s="5" t="s">
        <v>169</v>
      </c>
      <c r="B45" s="34" t="str">
        <f>IF(algemeen!D284="","",algemeen!D284)</f>
        <v/>
      </c>
      <c r="C45" s="35" t="str">
        <f>IF(algemeen!H284="","",algemeen!H284)</f>
        <v>Examens</v>
      </c>
      <c r="D45" s="34" t="str">
        <f>IF(algemeen!D291="","",algemeen!D291)</f>
        <v/>
      </c>
      <c r="E45" s="36" t="str">
        <f>IF(algemeen!H291="","",algemeen!H291)</f>
        <v>Parijsreis</v>
      </c>
      <c r="F45" s="34" t="str">
        <f>IF(algemeen!D298="","",algemeen!D298)</f>
        <v>09.00u-17.00u MAEK Academy</v>
      </c>
      <c r="G45" s="35" t="str">
        <f>IF(algemeen!E298="","",algemeen!E298)</f>
        <v/>
      </c>
      <c r="H45" s="36" t="str">
        <f>IF(algemeen!D305="","",algemeen!D305)</f>
        <v/>
      </c>
      <c r="I45" s="35" t="str">
        <f>IF(algemeen!H305="","",algemeen!H305)</f>
        <v>Start 2e tijdvak GT</v>
      </c>
      <c r="J45" s="34" t="str">
        <f>IF(algemeen!D312="","",algemeen!D312)</f>
        <v>Einde 2e tijdvak GT / 10.00 uur inschrijving Finale Herkansing ML / 10.00 uur Cijfers Herkansing ML compleet</v>
      </c>
      <c r="K45" s="35" t="str">
        <f>IF(algemeen!H312="","",algemeen!H312)</f>
        <v/>
      </c>
      <c r="L45" s="34" t="str">
        <f>IF(algemeen!D319="","",algemeen!D319)</f>
        <v>Warme overdracht / Diploma-uitreiking</v>
      </c>
      <c r="M45" s="35" t="str">
        <f>IF(algemeen!H319="","",algemeen!H319)</f>
        <v>Diplomauitreiking</v>
      </c>
      <c r="N45" s="34"/>
      <c r="O45" s="35"/>
      <c r="P45" s="34"/>
      <c r="Q45" s="35"/>
    </row>
    <row r="46" spans="1:17" ht="11.45">
      <c r="A46" s="5" t="s">
        <v>170</v>
      </c>
      <c r="B46" s="34" t="str">
        <f>IF(algemeen!D285="","",algemeen!D285)</f>
        <v>19.00u-23.00u Gala</v>
      </c>
      <c r="C46" s="35" t="str">
        <f>IF(algemeen!H285="","",algemeen!H285)</f>
        <v/>
      </c>
      <c r="D46" s="41" t="str">
        <f>IF(algemeen!D292="","",algemeen!D292)</f>
        <v>08.00u-09.00u Normering CSPE</v>
      </c>
      <c r="E46" s="211" t="str">
        <f>IF(algemeen!H292="","",algemeen!H292)</f>
        <v/>
      </c>
      <c r="F46" s="34" t="str">
        <f>IF(algemeen!D299="","",algemeen!D299)</f>
        <v/>
      </c>
      <c r="G46" s="35" t="str">
        <f>IF(algemeen!E299="","",algemeen!E299)</f>
        <v/>
      </c>
      <c r="H46" s="211" t="str">
        <f>IF(algemeen!D306="","",algemeen!D306)</f>
        <v/>
      </c>
      <c r="I46" s="42" t="str">
        <f>IF(algemeen!H306="","",algemeen!H306)</f>
        <v/>
      </c>
      <c r="J46" s="39" t="str">
        <f>IF(algemeen!D313="","",algemeen!D313)</f>
        <v>BHV herhaling + EHBO herhaling 08.30 - 16.30</v>
      </c>
      <c r="K46" s="40" t="str">
        <f>IF(algemeen!H313="","",algemeen!H313)</f>
        <v/>
      </c>
      <c r="L46" s="39" t="str">
        <f>IF(algemeen!D320="","",algemeen!D320)</f>
        <v/>
      </c>
      <c r="M46" s="40" t="str">
        <f>IF(algemeen!H320="","",algemeen!H320)</f>
        <v/>
      </c>
      <c r="N46" s="39"/>
      <c r="O46" s="40"/>
      <c r="P46" s="39"/>
      <c r="Q46" s="40"/>
    </row>
    <row r="47" spans="1:17" ht="11.45">
      <c r="A47" s="5" t="s">
        <v>171</v>
      </c>
      <c r="B47" s="41" t="str">
        <f>IF(algemeen!D286="","",algemeen!D286)</f>
        <v>Hemelvaartsdag</v>
      </c>
      <c r="C47" s="35" t="str">
        <f>IF(algemeen!H286="","",algemeen!H286)</f>
        <v/>
      </c>
      <c r="D47" s="34" t="str">
        <f>IF(algemeen!D293="","",algemeen!D293)</f>
        <v/>
      </c>
      <c r="E47" s="36" t="str">
        <f>IF(algemeen!H293="","",algemeen!H293)</f>
        <v/>
      </c>
      <c r="F47" s="34" t="str">
        <f>IF(algemeen!D300="","",algemeen!D300)</f>
        <v/>
      </c>
      <c r="G47" s="35" t="str">
        <f>IF(algemeen!E300="","",algemeen!E300)</f>
        <v/>
      </c>
      <c r="H47" s="36" t="str">
        <f>IF(algemeen!D307="","",algemeen!D307)</f>
        <v/>
      </c>
      <c r="I47" s="35" t="str">
        <f>IF(algemeen!H307="","",algemeen!H307)</f>
        <v/>
      </c>
      <c r="J47" s="34" t="str">
        <f>IF(algemeen!D314="","",algemeen!D314)</f>
        <v/>
      </c>
      <c r="K47" s="35" t="str">
        <f>IF(algemeen!H314="","",algemeen!H314)</f>
        <v/>
      </c>
      <c r="L47" s="34" t="str">
        <f>IF(algemeen!D321="","",algemeen!D321)</f>
        <v>Inleveren boeken + rapport ophalen / 15.00u-20.00u Afsluiting schooljaar personeel</v>
      </c>
      <c r="M47" s="35" t="str">
        <f>IF(algemeen!H321="","",algemeen!H321)</f>
        <v/>
      </c>
      <c r="N47" s="34"/>
      <c r="O47" s="35"/>
      <c r="P47" s="34"/>
      <c r="Q47" s="35"/>
    </row>
    <row r="48" spans="1:17" ht="11.45">
      <c r="A48" s="5" t="s">
        <v>172</v>
      </c>
      <c r="B48" s="34" t="str">
        <f>IF(algemeen!D287="","",algemeen!D287)</f>
        <v>Vrije dag</v>
      </c>
      <c r="C48" s="35" t="str">
        <f>IF(algemeen!H287="","",algemeen!H287)</f>
        <v/>
      </c>
      <c r="D48" s="41" t="str">
        <f>IF(algemeen!D294="","",algemeen!D294)</f>
        <v/>
      </c>
      <c r="E48" s="211" t="str">
        <f>IF(algemeen!H294="","",algemeen!H294)</f>
        <v/>
      </c>
      <c r="F48" s="41" t="str">
        <f>IF(algemeen!D301="","",algemeen!D301)</f>
        <v/>
      </c>
      <c r="G48" s="42" t="str">
        <f>IF(algemeen!E301="","",algemeen!E301)</f>
        <v/>
      </c>
      <c r="H48" s="211" t="str">
        <f>IF(algemeen!D308="","",algemeen!D308)</f>
        <v/>
      </c>
      <c r="I48" s="42" t="str">
        <f>IF(algemeen!H308="","",algemeen!H308)</f>
        <v/>
      </c>
      <c r="J48" s="41" t="str">
        <f>IF(algemeen!D315="","",algemeen!D315)</f>
        <v/>
      </c>
      <c r="K48" s="42" t="str">
        <f>IF(algemeen!H315="","",algemeen!H315)</f>
        <v/>
      </c>
      <c r="L48" s="41" t="str">
        <f>IF(algemeen!D322="","",algemeen!D322)</f>
        <v>Laatste schooldag (leerlingen vrij)</v>
      </c>
      <c r="M48" s="42" t="str">
        <f>IF(algemeen!H322="","",algemeen!H322)</f>
        <v/>
      </c>
      <c r="N48" s="41"/>
      <c r="O48" s="42"/>
      <c r="P48" s="41"/>
      <c r="Q48" s="42"/>
    </row>
  </sheetData>
  <mergeCells count="1">
    <mergeCell ref="I1:J1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1562B3D5CCA4046B8BCAC40D092FF8C" ma:contentTypeVersion="4" ma:contentTypeDescription="Een nieuw document maken." ma:contentTypeScope="" ma:versionID="b5c19dd7211ba3bd456eccb95882bfb8">
  <xsd:schema xmlns:xsd="http://www.w3.org/2001/XMLSchema" xmlns:xs="http://www.w3.org/2001/XMLSchema" xmlns:p="http://schemas.microsoft.com/office/2006/metadata/properties" xmlns:ns2="e4ef443d-1f7b-47a8-a237-236a01cbf045" targetNamespace="http://schemas.microsoft.com/office/2006/metadata/properties" ma:root="true" ma:fieldsID="f665cdfb61812ff88193a8a3ea37d5e4" ns2:_="">
    <xsd:import namespace="e4ef443d-1f7b-47a8-a237-236a01cbf04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ef443d-1f7b-47a8-a237-236a01cbf04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D098331-D918-4EE5-BE82-2900493A4F94}"/>
</file>

<file path=customXml/itemProps2.xml><?xml version="1.0" encoding="utf-8"?>
<ds:datastoreItem xmlns:ds="http://schemas.openxmlformats.org/officeDocument/2006/customXml" ds:itemID="{E7A2CEE6-3824-4D6F-94BA-F757F7AB7CDF}"/>
</file>

<file path=customXml/itemProps3.xml><?xml version="1.0" encoding="utf-8"?>
<ds:datastoreItem xmlns:ds="http://schemas.openxmlformats.org/officeDocument/2006/customXml" ds:itemID="{4809F966-159A-422D-9BD9-108DB6D4D63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Meeuwissen, Marloes</dc:creator>
  <cp:keywords/>
  <dc:description/>
  <cp:lastModifiedBy>Schuilenburg, Karlijn</cp:lastModifiedBy>
  <cp:revision/>
  <dcterms:created xsi:type="dcterms:W3CDTF">2021-09-12T14:46:01Z</dcterms:created>
  <dcterms:modified xsi:type="dcterms:W3CDTF">2024-07-04T12:34:42Z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0x01010051562B3D5CCA4046B8BCAC40D092FF8C</vt:lpwstr>
  </property>
  <property fmtid="{D5CDD505-2E9C-101B-9397-08002B2CF9AE}" pid="3" name="Entiteit">
    <vt:lpwstr/>
  </property>
  <property fmtid="{D5CDD505-2E9C-101B-9397-08002B2CF9AE}" pid="4" name="_ExtendedDescription">
    <vt:lpwstr/>
  </property>
  <property fmtid="{D5CDD505-2E9C-101B-9397-08002B2CF9AE}" pid="5" name="MediaServiceImageTags">
    <vt:lpwstr/>
  </property>
</Properties>
</file>